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defaultThemeVersion="124226"/>
  <xr:revisionPtr revIDLastSave="0" documentId="8_{134A49A8-1E7B-304A-88C0-3167CF7C865D}" xr6:coauthVersionLast="47" xr6:coauthVersionMax="47" xr10:uidLastSave="{00000000-0000-0000-0000-000000000000}"/>
  <bookViews>
    <workbookView xWindow="0" yWindow="0" windowWidth="20490" windowHeight="7650" tabRatio="704" firstSheet="8" activeTab="9" xr2:uid="{00000000-000D-0000-FFFF-FFFF00000000}"/>
  </bookViews>
  <sheets>
    <sheet name="المقدمة" sheetId="5" r:id="rId1"/>
    <sheet name="معلومات" sheetId="16" r:id="rId2"/>
    <sheet name="coverصيانة" sheetId="9" r:id="rId3"/>
    <sheet name="صيانة الاجهزة" sheetId="4" r:id="rId4"/>
    <sheet name="coverمعايرة" sheetId="10" r:id="rId5"/>
    <sheet name="معايرة ألاجهزة" sheetId="2" r:id="rId6"/>
    <sheet name="coverالسلامة" sheetId="11" r:id="rId7"/>
    <sheet name="متطلبات السلامة المهنية" sheetId="3" r:id="rId8"/>
    <sheet name="coverكفائة" sheetId="15" r:id="rId9"/>
    <sheet name="كفائة المختبرات العلمية" sheetId="14" r:id="rId10"/>
    <sheet name="coverالبنى التحتية" sheetId="12" r:id="rId11"/>
    <sheet name="البنى التحتية(1)" sheetId="6" r:id="rId12"/>
    <sheet name="البنى التحتية(2)" sheetId="7" r:id="rId13"/>
    <sheet name="coverاعتمادية" sheetId="13" r:id="rId14"/>
    <sheet name="اعتمادية المختبرات" sheetId="8" r:id="rId1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4" l="1"/>
  <c r="F10" i="4"/>
  <c r="E13" i="4"/>
  <c r="E14" i="4"/>
  <c r="E15" i="4"/>
  <c r="E16" i="4"/>
  <c r="E17" i="4"/>
  <c r="E18" i="4"/>
  <c r="E6" i="4"/>
  <c r="E7" i="4"/>
  <c r="F7" i="4"/>
  <c r="E8" i="4"/>
  <c r="F8" i="4"/>
  <c r="E9" i="4"/>
  <c r="F9" i="4"/>
  <c r="E5" i="4"/>
  <c r="F5" i="4"/>
  <c r="E6" i="14"/>
  <c r="E7" i="14"/>
  <c r="E8" i="14"/>
  <c r="E9" i="14"/>
  <c r="E10" i="14"/>
  <c r="E13" i="14"/>
  <c r="E14" i="14"/>
  <c r="E15" i="14"/>
  <c r="E16" i="14"/>
  <c r="E17" i="14"/>
  <c r="E18" i="14"/>
  <c r="E5" i="14"/>
  <c r="N7" i="3"/>
  <c r="P7" i="3"/>
  <c r="N8" i="3"/>
  <c r="P8" i="3"/>
  <c r="N9" i="3"/>
  <c r="P9" i="3"/>
  <c r="N10" i="3"/>
  <c r="P10" i="3"/>
  <c r="N11" i="3"/>
  <c r="P11" i="3"/>
  <c r="N18" i="3"/>
  <c r="N17" i="3"/>
  <c r="N16" i="3"/>
  <c r="N15" i="3"/>
  <c r="N14" i="3"/>
  <c r="N13" i="3"/>
  <c r="N6" i="3"/>
  <c r="P6" i="3"/>
  <c r="F18" i="4"/>
  <c r="F17" i="4"/>
  <c r="F16" i="4"/>
  <c r="F15" i="4"/>
  <c r="F14" i="4"/>
  <c r="F13" i="4"/>
  <c r="F6" i="4"/>
  <c r="P13" i="3"/>
  <c r="P14" i="3"/>
  <c r="P15" i="3"/>
  <c r="P16" i="3"/>
  <c r="P17" i="3"/>
  <c r="E6" i="2"/>
  <c r="F6" i="2"/>
  <c r="E7" i="2"/>
  <c r="F7" i="2"/>
  <c r="E9" i="2"/>
  <c r="F9" i="2"/>
  <c r="E10" i="2"/>
  <c r="F10" i="2"/>
  <c r="E15" i="2"/>
  <c r="F15" i="2"/>
  <c r="E5" i="2"/>
  <c r="F5" i="2"/>
  <c r="P18" i="3"/>
  <c r="E18" i="2"/>
  <c r="F18" i="2"/>
  <c r="E17" i="2"/>
  <c r="F17" i="2"/>
  <c r="E16" i="2"/>
  <c r="F16" i="2"/>
  <c r="E14" i="2"/>
  <c r="F14" i="2"/>
  <c r="E13" i="2"/>
  <c r="F13" i="2"/>
  <c r="E8" i="2"/>
  <c r="F8" i="2"/>
</calcChain>
</file>

<file path=xl/sharedStrings.xml><?xml version="1.0" encoding="utf-8"?>
<sst xmlns="http://schemas.openxmlformats.org/spreadsheetml/2006/main" count="156" uniqueCount="74">
  <si>
    <t>مختبر1</t>
  </si>
  <si>
    <t>مختبر2</t>
  </si>
  <si>
    <t>مختبر3</t>
  </si>
  <si>
    <t>مختبر4</t>
  </si>
  <si>
    <t>مختبر5</t>
  </si>
  <si>
    <t>مختبر6</t>
  </si>
  <si>
    <t>قسم 1</t>
  </si>
  <si>
    <t>قسم 2</t>
  </si>
  <si>
    <t>ألقسم</t>
  </si>
  <si>
    <t>اسم ألمختبر</t>
  </si>
  <si>
    <t>عدد ألاجهزة</t>
  </si>
  <si>
    <t>ألاجهزة التي تعمل</t>
  </si>
  <si>
    <t>عدد الاجهزة التي تحتاج صيانة</t>
  </si>
  <si>
    <t>النسبة المئوية للاجهزة العاملة</t>
  </si>
  <si>
    <t>عدد الاجهزة التي تحتاج معايرة</t>
  </si>
  <si>
    <t>ألاجهزة التي تمت معايرتها</t>
  </si>
  <si>
    <t xml:space="preserve">حاويات حسب تخصص المختبر. </t>
  </si>
  <si>
    <t>نظارات واقية أو قناع .</t>
  </si>
  <si>
    <t>متطلبات الحماية الفردية</t>
  </si>
  <si>
    <t>متطلبات السلامة المهنية</t>
  </si>
  <si>
    <t xml:space="preserve">سبورة ذكية او شاشة عرض او فيدو كونفرس( محادثة فيديوية). </t>
  </si>
  <si>
    <t>النسبة المؤية للمتلبات التي تم توفيرها</t>
  </si>
  <si>
    <t>مجموع المتطلبات التي يجب توفيرها</t>
  </si>
  <si>
    <t>مجموع المتطلبات (الكلي)</t>
  </si>
  <si>
    <t>النسبة المئوية للاجهزة المعايرة%</t>
  </si>
  <si>
    <t>المتطلبات الانشائية</t>
  </si>
  <si>
    <t>متطلبات الاثاث</t>
  </si>
  <si>
    <t xml:space="preserve">   صندوق الإسعافات الأولية </t>
  </si>
  <si>
    <t xml:space="preserve">  كفوف  و كمامات </t>
  </si>
  <si>
    <t>متطلبات السلامة العامة</t>
  </si>
  <si>
    <t xml:space="preserve">   العلامات الإرشادية. </t>
  </si>
  <si>
    <t xml:space="preserve"> العلامات التحذيرية .</t>
  </si>
  <si>
    <t>    المنظفات والمطهرات .</t>
  </si>
  <si>
    <t>وجود منظومة انذار مبكر او حساسات انذار مبكر</t>
  </si>
  <si>
    <t xml:space="preserve">وجود منظومة اطفاء مبكر او وحدات اطفاء يديوية </t>
  </si>
  <si>
    <t>هل البنجات المختبرية مصممه ومصنعة لتناسب وظيفة المختبر وليس من مادة الالمنيوم او الحديد (1)</t>
  </si>
  <si>
    <t>هل مقاعد الجلوس مصممة ومصنعة لتناسب وظيفة المختبر (2)</t>
  </si>
  <si>
    <t>هل توجد لوحة اعلانات خاصة في المختبر (3)</t>
  </si>
  <si>
    <t>هل توجد وحدات خزن خاصة للمواد   (4)</t>
  </si>
  <si>
    <t>هل ستائر الشبابيك مناسبة ووظيفة المختبر ولاتحتاج الى تبديل (5)</t>
  </si>
  <si>
    <t>    هل تم تصميم المختبر وتنفيذة ليؤدي وظيفة المختبر الحالي    (1)</t>
  </si>
  <si>
    <t xml:space="preserve"> هل مساحة المختبر   كافية     (2) </t>
  </si>
  <si>
    <t>   هل جدران المختبر مناسبة ووظيفة المختبر  ولاتحتاج الى تاهيل (3)</t>
  </si>
  <si>
    <t>   هل ارضية المختبر مناسبة ووظيفة المختبر ولاتحتاج الى تاهيل (4)</t>
  </si>
  <si>
    <t>هل ابواب وشبابيك المختبر مناسبة ووظيفة المختبر ولاتحتاج الى تاهيل (5)</t>
  </si>
  <si>
    <t>هل اعمال الانارة كافية وموزعة بصورة هندسية ولاتحتاد الى صيانة  (6)</t>
  </si>
  <si>
    <t>هل وحدات التبريد تعمل ولاتحتادج الى صيانة    (7)</t>
  </si>
  <si>
    <r>
      <t xml:space="preserve"> </t>
    </r>
    <r>
      <rPr>
        <sz val="20"/>
        <color rgb="FF000000"/>
        <rFont val="Times New Roman"/>
        <family val="1"/>
      </rPr>
      <t xml:space="preserve">صدرية أو بدلة عمل. </t>
    </r>
  </si>
  <si>
    <t>عدد الاجهزة المطلوب توفرها</t>
  </si>
  <si>
    <t>عدد ألاجهزة المتوفرة</t>
  </si>
  <si>
    <t xml:space="preserve">النسبة المئوية للاجهزة المتوفرة </t>
  </si>
  <si>
    <t xml:space="preserve">ألكلية </t>
  </si>
  <si>
    <t xml:space="preserve">القسم </t>
  </si>
  <si>
    <t>اسم المختبر</t>
  </si>
  <si>
    <t>هل تم  توفير جميع متطلبات ال  GLP    (1)</t>
  </si>
  <si>
    <t>هل تم اعتماد المختبر من قبل هيئة الاعتماد الوطنية   (2)</t>
  </si>
  <si>
    <t>M</t>
  </si>
  <si>
    <t>هل توجد وحدات تبريد لتخزين المواد  الكيميائية (6)</t>
  </si>
  <si>
    <t>مختبر الكهربائية والمغناطيسية</t>
  </si>
  <si>
    <t>مختبر الميكانيك والحرارية</t>
  </si>
  <si>
    <t>مختبر الليزر والبصريات</t>
  </si>
  <si>
    <t>مختبر الالكترون</t>
  </si>
  <si>
    <t>مختبر الذرية والنووية</t>
  </si>
  <si>
    <t>مختبر الصلبة</t>
  </si>
  <si>
    <t>قسم الفيزياء</t>
  </si>
  <si>
    <t>قسم علوم الحياة</t>
  </si>
  <si>
    <t>مختبر التقنانات الاحيائية</t>
  </si>
  <si>
    <t>مختبر النبات</t>
  </si>
  <si>
    <t>مختبر الانسجة والفسلجة</t>
  </si>
  <si>
    <t>مختبر الاحياء المجهرية I</t>
  </si>
  <si>
    <t>مختبر الاحياء المجهرية II</t>
  </si>
  <si>
    <t>مختبر التلوث البيئي</t>
  </si>
  <si>
    <t>مختبر التقانات الاحيائية</t>
  </si>
  <si>
    <t>مختبر التلوث الاحيائي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</si>
</sst>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  <charset val="178"/>
      <scheme val="minor"/>
    </font>
    <font>
      <sz val="16"/>
      <color theme="1"/>
      <name val="Arial"/>
      <family val="2"/>
      <charset val="178"/>
      <scheme val="minor"/>
    </font>
    <font>
      <b/>
      <sz val="20"/>
      <color theme="1"/>
      <name val="Arial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8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Arial"/>
      <family val="2"/>
      <scheme val="minor"/>
    </font>
    <font>
      <sz val="20"/>
      <color theme="1"/>
      <name val="Arial"/>
      <family val="2"/>
      <charset val="178"/>
      <scheme val="minor"/>
    </font>
    <font>
      <sz val="20"/>
      <color rgb="FF000000"/>
      <name val="Times New Roman"/>
      <family val="1"/>
    </font>
    <font>
      <sz val="20"/>
      <color theme="1"/>
      <name val="Times New Roman"/>
      <family val="1"/>
    </font>
    <font>
      <sz val="14"/>
      <color theme="1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sz val="20"/>
      <color rgb="FF3F3F76"/>
      <name val="Arial"/>
      <family val="2"/>
      <charset val="178"/>
      <scheme val="minor"/>
    </font>
    <font>
      <b/>
      <sz val="20"/>
      <color rgb="FF3F3F3F"/>
      <name val="Arial"/>
      <family val="2"/>
      <charset val="178"/>
      <scheme val="minor"/>
    </font>
    <font>
      <b/>
      <sz val="16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4" fillId="3" borderId="29" applyNumberFormat="0" applyAlignment="0" applyProtection="0"/>
    <xf numFmtId="0" fontId="15" fillId="4" borderId="30" applyNumberFormat="0" applyAlignment="0" applyProtection="0"/>
  </cellStyleXfs>
  <cellXfs count="101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0" applyFont="1" applyBorder="1" applyAlignment="1"/>
    <xf numFmtId="0" fontId="3" fillId="0" borderId="0" xfId="0" applyFont="1" applyBorder="1" applyAlignment="1">
      <alignment horizontal="right" vertical="center" readingOrder="2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 applyAlignment="1">
      <alignment horizontal="right" vertical="center" readingOrder="2"/>
    </xf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Fill="1"/>
    <xf numFmtId="0" fontId="7" fillId="0" borderId="0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right" vertical="center" wrapText="1" readingOrder="2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 readingOrder="2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 readingOrder="2"/>
    </xf>
    <xf numFmtId="0" fontId="10" fillId="0" borderId="0" xfId="0" applyFont="1" applyProtection="1">
      <protection locked="0"/>
    </xf>
    <xf numFmtId="0" fontId="0" fillId="0" borderId="0" xfId="0" applyProtection="1"/>
    <xf numFmtId="9" fontId="0" fillId="0" borderId="0" xfId="0" applyNumberFormat="1" applyProtection="1"/>
    <xf numFmtId="0" fontId="17" fillId="4" borderId="30" xfId="2" applyFont="1" applyProtection="1"/>
    <xf numFmtId="9" fontId="17" fillId="4" borderId="30" xfId="2" applyNumberFormat="1" applyFont="1" applyProtection="1"/>
    <xf numFmtId="0" fontId="16" fillId="3" borderId="29" xfId="1" applyFont="1" applyProtection="1">
      <protection locked="0"/>
    </xf>
    <xf numFmtId="0" fontId="17" fillId="4" borderId="30" xfId="2" applyFont="1"/>
    <xf numFmtId="9" fontId="17" fillId="4" borderId="30" xfId="2" applyNumberFormat="1" applyFont="1"/>
    <xf numFmtId="0" fontId="2" fillId="0" borderId="0" xfId="0" applyFont="1" applyBorder="1" applyAlignment="1" applyProtection="1"/>
    <xf numFmtId="0" fontId="0" fillId="0" borderId="0" xfId="0" applyNumberFormat="1" applyProtection="1"/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7" fillId="4" borderId="30" xfId="2" applyNumberFormat="1" applyFont="1"/>
    <xf numFmtId="1" fontId="16" fillId="3" borderId="29" xfId="1" applyNumberFormat="1" applyFont="1" applyProtection="1">
      <protection locked="0"/>
    </xf>
    <xf numFmtId="0" fontId="16" fillId="3" borderId="29" xfId="1" applyNumberFormat="1" applyFont="1" applyProtection="1">
      <protection locked="0"/>
    </xf>
    <xf numFmtId="0" fontId="1" fillId="0" borderId="0" xfId="0" applyFont="1" applyProtection="1">
      <protection locked="0"/>
    </xf>
    <xf numFmtId="9" fontId="16" fillId="3" borderId="29" xfId="1" applyNumberFormat="1" applyFont="1" applyProtection="1">
      <protection locked="0"/>
    </xf>
    <xf numFmtId="0" fontId="5" fillId="0" borderId="31" xfId="0" applyFont="1" applyFill="1" applyBorder="1" applyAlignment="1">
      <alignment horizontal="center" vertical="center" wrapText="1"/>
    </xf>
    <xf numFmtId="9" fontId="16" fillId="3" borderId="29" xfId="1" applyNumberFormat="1" applyFont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 readingOrder="2"/>
    </xf>
    <xf numFmtId="0" fontId="18" fillId="0" borderId="8" xfId="0" applyFont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3">
    <cellStyle name="إخراج" xfId="2" builtinId="21"/>
    <cellStyle name="إدخال" xfId="1" builtinId="20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صيانة الاجهزة</a:t>
            </a:r>
            <a:br>
              <a:rPr lang="ar-IQ" sz="2400"/>
            </a:br>
            <a:r>
              <a:rPr lang="ar-IQ" sz="2400"/>
              <a:t>قسم-1-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944-4432-A89A-1FE5292CDD37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944-4432-A89A-1FE5292CDD3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944-4432-A89A-1FE5292CDD3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944-4432-A89A-1FE5292CDD3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944-4432-A89A-1FE5292CDD3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B944-4432-A89A-1FE5292CDD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ar-A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'صيانة الاجهزة'!$B$5:$B$10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9-3F44-B71F-F0D207C46DE5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B944-4432-A89A-1FE5292CDD37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B944-4432-A89A-1FE5292CDD3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B944-4432-A89A-1FE5292CDD3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B944-4432-A89A-1FE5292CDD3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B944-4432-A89A-1FE5292CDD3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B944-4432-A89A-1FE5292CDD3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'صيانة الاجهزة'!$B$5:$B$10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9-3F44-B71F-F0D207C46DE5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B944-4432-A89A-1FE5292CDD37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B944-4432-A89A-1FE5292CDD3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B944-4432-A89A-1FE5292CDD3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B944-4432-A89A-1FE5292CDD3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B944-4432-A89A-1FE5292CDD3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B944-4432-A89A-1FE5292CDD37}"/>
              </c:ext>
            </c:extLst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944-4432-A89A-1FE5292CDD37}"/>
                </c:ext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944-4432-A89A-1FE5292CDD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ar-A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'صيانة الاجهزة'!$B$5:$B$10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9-3F44-B71F-F0D207C46DE5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B944-4432-A89A-1FE5292CDD37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B944-4432-A89A-1FE5292CDD3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B944-4432-A89A-1FE5292CDD3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B944-4432-A89A-1FE5292CDD3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B944-4432-A89A-1FE5292CDD3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F-B944-4432-A89A-1FE5292CDD37}"/>
              </c:ext>
            </c:extLst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944-4432-A89A-1FE5292CDD37}"/>
                </c:ext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944-4432-A89A-1FE5292CDD37}"/>
                </c:ext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944-4432-A89A-1FE5292CDD37}"/>
                </c:ext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944-4432-A89A-1FE5292CDD37}"/>
                </c:ext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944-4432-A89A-1FE5292CDD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ar-AE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'صيانة الاجهزة'!$B$5:$B$10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C9-3F44-B71F-F0D207C46DE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قسم</a:t>
            </a:r>
            <a:r>
              <a:rPr lang="ar-IQ" sz="2400" baseline="0"/>
              <a:t> -2-</a:t>
            </a:r>
            <a:endParaRPr lang="ar-IQ" sz="2400"/>
          </a:p>
        </c:rich>
      </c:tx>
      <c:layout>
        <c:manualLayout>
          <c:xMode val="edge"/>
          <c:yMode val="edge"/>
          <c:x val="0.45336402180496671"/>
          <c:y val="4.9645380829586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343969311528366"/>
          <c:y val="0.1648576599732581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'البنى التحتية(1)'!$B$13</c:f>
              <c:strCache>
                <c:ptCount val="1"/>
              </c:strCache>
            </c:strRef>
          </c:tx>
          <c:invertIfNegative val="0"/>
          <c:val>
            <c:numRef>
              <c:f>'البنى التحتية(1)'!$C$13:$I$13</c:f>
              <c:numCache>
                <c:formatCode>0%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94FF-A140-B08F-2CFEB0C07C7E}"/>
            </c:ext>
          </c:extLst>
        </c:ser>
        <c:ser>
          <c:idx val="1"/>
          <c:order val="1"/>
          <c:tx>
            <c:strRef>
              <c:f>'البنى التحتية(1)'!$B$14</c:f>
              <c:strCache>
                <c:ptCount val="1"/>
              </c:strCache>
            </c:strRef>
          </c:tx>
          <c:invertIfNegative val="0"/>
          <c:val>
            <c:numRef>
              <c:f>'البنى التحتية(1)'!$C$14:$I$14</c:f>
              <c:numCache>
                <c:formatCode>0%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94FF-A140-B08F-2CFEB0C07C7E}"/>
            </c:ext>
          </c:extLst>
        </c:ser>
        <c:ser>
          <c:idx val="2"/>
          <c:order val="2"/>
          <c:tx>
            <c:strRef>
              <c:f>'البنى التحتية(1)'!$B$15</c:f>
              <c:strCache>
                <c:ptCount val="1"/>
              </c:strCache>
            </c:strRef>
          </c:tx>
          <c:invertIfNegative val="0"/>
          <c:val>
            <c:numRef>
              <c:f>'البنى التحتية(1)'!$C$15:$I$15</c:f>
              <c:numCache>
                <c:formatCode>0%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94FF-A140-B08F-2CFEB0C07C7E}"/>
            </c:ext>
          </c:extLst>
        </c:ser>
        <c:ser>
          <c:idx val="3"/>
          <c:order val="3"/>
          <c:tx>
            <c:strRef>
              <c:f>'البنى التحتية(1)'!$B$16</c:f>
              <c:strCache>
                <c:ptCount val="1"/>
              </c:strCache>
            </c:strRef>
          </c:tx>
          <c:invertIfNegative val="0"/>
          <c:val>
            <c:numRef>
              <c:f>'البنى التحتية(1)'!$C$16:$I$16</c:f>
              <c:numCache>
                <c:formatCode>0%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94FF-A140-B08F-2CFEB0C07C7E}"/>
            </c:ext>
          </c:extLst>
        </c:ser>
        <c:ser>
          <c:idx val="4"/>
          <c:order val="4"/>
          <c:tx>
            <c:strRef>
              <c:f>'البنى التحتية(1)'!$B$17</c:f>
              <c:strCache>
                <c:ptCount val="1"/>
              </c:strCache>
            </c:strRef>
          </c:tx>
          <c:invertIfNegative val="0"/>
          <c:val>
            <c:numRef>
              <c:f>'البنى التحتية(1)'!$C$17:$I$17</c:f>
              <c:numCache>
                <c:formatCode>0%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94FF-A140-B08F-2CFEB0C07C7E}"/>
            </c:ext>
          </c:extLst>
        </c:ser>
        <c:ser>
          <c:idx val="5"/>
          <c:order val="5"/>
          <c:tx>
            <c:strRef>
              <c:f>'البنى التحتية(1)'!$B$18</c:f>
              <c:strCache>
                <c:ptCount val="1"/>
              </c:strCache>
            </c:strRef>
          </c:tx>
          <c:invertIfNegative val="0"/>
          <c:val>
            <c:numRef>
              <c:f>'البنى التحتية(1)'!$C$18:$I$18</c:f>
              <c:numCache>
                <c:formatCode>0%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94FF-A140-B08F-2CFEB0C0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37856"/>
        <c:axId val="214152320"/>
      </c:barChart>
      <c:catAx>
        <c:axId val="214137856"/>
        <c:scaling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ar-IQ" sz="1600"/>
                  <a:t>رقم المؤشر</a:t>
                </a:r>
              </a:p>
            </c:rich>
          </c:tx>
          <c:layout>
            <c:manualLayout>
              <c:xMode val="edge"/>
              <c:yMode val="edge"/>
              <c:x val="0.46574262063395921"/>
              <c:y val="0.9121580178779215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ar-AE"/>
          </a:p>
        </c:txPr>
        <c:crossAx val="214152320"/>
        <c:crosses val="autoZero"/>
        <c:auto val="1"/>
        <c:lblAlgn val="ctr"/>
        <c:lblOffset val="100"/>
        <c:noMultiLvlLbl val="0"/>
      </c:catAx>
      <c:valAx>
        <c:axId val="214152320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710404085912453"/>
              <c:y val="0.2298639920714037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ar-AE"/>
          </a:p>
        </c:txPr>
        <c:crossAx val="214137856"/>
        <c:crosses val="autoZero"/>
        <c:crossBetween val="between"/>
      </c:valAx>
    </c:plotArea>
    <c:legend>
      <c:legendPos val="l"/>
      <c:overlay val="0"/>
      <c:txPr>
        <a:bodyPr/>
        <a:lstStyle/>
        <a:p>
          <a:pPr>
            <a:defRPr sz="1800"/>
          </a:pPr>
          <a:endParaRPr lang="ar-A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قسم</a:t>
            </a:r>
            <a:r>
              <a:rPr lang="ar-IQ" sz="2400" baseline="0"/>
              <a:t> -1-</a:t>
            </a:r>
            <a:endParaRPr lang="ar-IQ" sz="2400"/>
          </a:p>
        </c:rich>
      </c:tx>
      <c:layout>
        <c:manualLayout>
          <c:xMode val="edge"/>
          <c:yMode val="edge"/>
          <c:x val="0.45336402180496671"/>
          <c:y val="4.9645380829586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110670594939318"/>
          <c:y val="0.16176607336990256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'البنى التحتية(2)'!$B$6</c:f>
              <c:strCache>
                <c:ptCount val="1"/>
                <c:pt idx="0">
                  <c:v>مختبر النبات</c:v>
                </c:pt>
              </c:strCache>
            </c:strRef>
          </c:tx>
          <c:invertIfNegative val="0"/>
          <c:val>
            <c:numRef>
              <c:f>'البنى التحتية(2)'!$C$6:$H$6</c:f>
              <c:numCache>
                <c:formatCode>0%</c:formatCode>
                <c:ptCount val="6"/>
                <c:pt idx="0">
                  <c:v>0.5</c:v>
                </c:pt>
                <c:pt idx="1">
                  <c:v>0.7</c:v>
                </c:pt>
                <c:pt idx="2">
                  <c:v>0.2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B-A949-8EFE-DC461AB20C8C}"/>
            </c:ext>
          </c:extLst>
        </c:ser>
        <c:ser>
          <c:idx val="1"/>
          <c:order val="1"/>
          <c:tx>
            <c:strRef>
              <c:f>'البنى التحتية(2)'!$B$7</c:f>
              <c:strCache>
                <c:ptCount val="1"/>
                <c:pt idx="0">
                  <c:v>مختبر التقانات الاحيائية</c:v>
                </c:pt>
              </c:strCache>
            </c:strRef>
          </c:tx>
          <c:invertIfNegative val="0"/>
          <c:val>
            <c:numRef>
              <c:f>'البنى التحتية(2)'!$C$7:$H$7</c:f>
              <c:numCache>
                <c:formatCode>0%</c:formatCode>
                <c:ptCount val="6"/>
                <c:pt idx="0">
                  <c:v>0.9</c:v>
                </c:pt>
                <c:pt idx="1">
                  <c:v>0.7</c:v>
                </c:pt>
                <c:pt idx="2">
                  <c:v>0.2</c:v>
                </c:pt>
                <c:pt idx="3">
                  <c:v>0.5</c:v>
                </c:pt>
                <c:pt idx="4">
                  <c:v>0.8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B-A949-8EFE-DC461AB20C8C}"/>
            </c:ext>
          </c:extLst>
        </c:ser>
        <c:ser>
          <c:idx val="2"/>
          <c:order val="2"/>
          <c:tx>
            <c:strRef>
              <c:f>'البنى التحتية(2)'!$B$8</c:f>
              <c:strCache>
                <c:ptCount val="1"/>
                <c:pt idx="0">
                  <c:v>مختبر الانسجة والفسلجة</c:v>
                </c:pt>
              </c:strCache>
            </c:strRef>
          </c:tx>
          <c:invertIfNegative val="0"/>
          <c:val>
            <c:numRef>
              <c:f>'البنى التحتية(2)'!$C$8:$H$8</c:f>
              <c:numCache>
                <c:formatCode>0%</c:formatCode>
                <c:ptCount val="6"/>
                <c:pt idx="0">
                  <c:v>0.5</c:v>
                </c:pt>
                <c:pt idx="1">
                  <c:v>0.7</c:v>
                </c:pt>
                <c:pt idx="2">
                  <c:v>0.2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B-A949-8EFE-DC461AB20C8C}"/>
            </c:ext>
          </c:extLst>
        </c:ser>
        <c:ser>
          <c:idx val="3"/>
          <c:order val="3"/>
          <c:tx>
            <c:strRef>
              <c:f>'البنى التحتية(2)'!$B$9</c:f>
              <c:strCache>
                <c:ptCount val="1"/>
                <c:pt idx="0">
                  <c:v>مختبر التلوث البيئي</c:v>
                </c:pt>
              </c:strCache>
            </c:strRef>
          </c:tx>
          <c:invertIfNegative val="0"/>
          <c:val>
            <c:numRef>
              <c:f>'البنى التحتية(2)'!$C$9:$H$9</c:f>
              <c:numCache>
                <c:formatCode>0%</c:formatCode>
                <c:ptCount val="6"/>
                <c:pt idx="0">
                  <c:v>0.5</c:v>
                </c:pt>
                <c:pt idx="1">
                  <c:v>0.7</c:v>
                </c:pt>
                <c:pt idx="2">
                  <c:v>0.2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B-A949-8EFE-DC461AB20C8C}"/>
            </c:ext>
          </c:extLst>
        </c:ser>
        <c:ser>
          <c:idx val="4"/>
          <c:order val="4"/>
          <c:tx>
            <c:strRef>
              <c:f>'البنى التحتية(2)'!$B$10</c:f>
              <c:strCache>
                <c:ptCount val="1"/>
                <c:pt idx="0">
                  <c:v>مختبر الاحياء المجهرية I</c:v>
                </c:pt>
              </c:strCache>
            </c:strRef>
          </c:tx>
          <c:invertIfNegative val="0"/>
          <c:val>
            <c:numRef>
              <c:f>'البنى التحتية(2)'!$C$10:$H$10</c:f>
              <c:numCache>
                <c:formatCode>0%</c:formatCode>
                <c:ptCount val="6"/>
                <c:pt idx="0">
                  <c:v>0.5</c:v>
                </c:pt>
                <c:pt idx="1">
                  <c:v>0.7</c:v>
                </c:pt>
                <c:pt idx="2">
                  <c:v>0.2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B-A949-8EFE-DC461AB20C8C}"/>
            </c:ext>
          </c:extLst>
        </c:ser>
        <c:ser>
          <c:idx val="5"/>
          <c:order val="5"/>
          <c:tx>
            <c:strRef>
              <c:f>'البنى التحتية(2)'!$B$11</c:f>
              <c:strCache>
                <c:ptCount val="1"/>
                <c:pt idx="0">
                  <c:v>مختبر الاحياء المجهرية II</c:v>
                </c:pt>
              </c:strCache>
            </c:strRef>
          </c:tx>
          <c:invertIfNegative val="0"/>
          <c:val>
            <c:numRef>
              <c:f>'البنى التحتية(2)'!$C$11:$H$11</c:f>
              <c:numCache>
                <c:formatCode>0%</c:formatCode>
                <c:ptCount val="6"/>
                <c:pt idx="0">
                  <c:v>0.5</c:v>
                </c:pt>
                <c:pt idx="1">
                  <c:v>0.7</c:v>
                </c:pt>
                <c:pt idx="2">
                  <c:v>0.2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9B-A949-8EFE-DC461AB20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48832"/>
        <c:axId val="213850752"/>
      </c:barChart>
      <c:catAx>
        <c:axId val="213848832"/>
        <c:scaling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ar-IQ" sz="1600"/>
                  <a:t>رقم المؤشر</a:t>
                </a:r>
              </a:p>
            </c:rich>
          </c:tx>
          <c:layout>
            <c:manualLayout>
              <c:xMode val="edge"/>
              <c:yMode val="edge"/>
              <c:x val="0.46574262063395921"/>
              <c:y val="0.9121580178779215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ar-AE"/>
          </a:p>
        </c:txPr>
        <c:crossAx val="213850752"/>
        <c:crosses val="autoZero"/>
        <c:auto val="1"/>
        <c:lblAlgn val="ctr"/>
        <c:lblOffset val="100"/>
        <c:noMultiLvlLbl val="0"/>
      </c:catAx>
      <c:valAx>
        <c:axId val="213850752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941537735776266"/>
              <c:y val="0.1736764746692190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ar-AE"/>
          </a:p>
        </c:txPr>
        <c:crossAx val="213848832"/>
        <c:crossesAt val="1"/>
        <c:crossBetween val="between"/>
      </c:valAx>
    </c:plotArea>
    <c:legend>
      <c:legendPos val="l"/>
      <c:overlay val="0"/>
      <c:txPr>
        <a:bodyPr/>
        <a:lstStyle/>
        <a:p>
          <a:pPr>
            <a:defRPr sz="1800"/>
          </a:pPr>
          <a:endParaRPr lang="ar-A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قسم</a:t>
            </a:r>
            <a:r>
              <a:rPr lang="ar-IQ" sz="2400" baseline="0"/>
              <a:t> -2-</a:t>
            </a:r>
            <a:endParaRPr lang="ar-IQ" sz="2400"/>
          </a:p>
        </c:rich>
      </c:tx>
      <c:layout>
        <c:manualLayout>
          <c:xMode val="edge"/>
          <c:yMode val="edge"/>
          <c:x val="0.45336402180496671"/>
          <c:y val="4.9645380829586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343969311528366"/>
          <c:y val="0.1648576599732581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'البنى التحتية(2)'!$B$13</c:f>
              <c:strCache>
                <c:ptCount val="1"/>
              </c:strCache>
            </c:strRef>
          </c:tx>
          <c:invertIfNegative val="0"/>
          <c:val>
            <c:numRef>
              <c:f>'البنى التحتية(2)'!$C$13:$H$13</c:f>
              <c:numCache>
                <c:formatCode>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3717-9544-87B1-72529D99AC1D}"/>
            </c:ext>
          </c:extLst>
        </c:ser>
        <c:ser>
          <c:idx val="1"/>
          <c:order val="1"/>
          <c:tx>
            <c:strRef>
              <c:f>'البنى التحتية(2)'!$B$14</c:f>
              <c:strCache>
                <c:ptCount val="1"/>
              </c:strCache>
            </c:strRef>
          </c:tx>
          <c:invertIfNegative val="0"/>
          <c:val>
            <c:numRef>
              <c:f>'البنى التحتية(2)'!$C$14:$H$14</c:f>
              <c:numCache>
                <c:formatCode>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3717-9544-87B1-72529D99AC1D}"/>
            </c:ext>
          </c:extLst>
        </c:ser>
        <c:ser>
          <c:idx val="2"/>
          <c:order val="2"/>
          <c:tx>
            <c:strRef>
              <c:f>'البنى التحتية(2)'!$B$15</c:f>
              <c:strCache>
                <c:ptCount val="1"/>
              </c:strCache>
            </c:strRef>
          </c:tx>
          <c:invertIfNegative val="0"/>
          <c:val>
            <c:numRef>
              <c:f>'البنى التحتية(2)'!$C$15:$H$15</c:f>
              <c:numCache>
                <c:formatCode>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3717-9544-87B1-72529D99AC1D}"/>
            </c:ext>
          </c:extLst>
        </c:ser>
        <c:ser>
          <c:idx val="3"/>
          <c:order val="3"/>
          <c:tx>
            <c:strRef>
              <c:f>'البنى التحتية(2)'!$B$16</c:f>
              <c:strCache>
                <c:ptCount val="1"/>
              </c:strCache>
            </c:strRef>
          </c:tx>
          <c:invertIfNegative val="0"/>
          <c:val>
            <c:numRef>
              <c:f>'البنى التحتية(2)'!$C$16:$H$16</c:f>
              <c:numCache>
                <c:formatCode>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3717-9544-87B1-72529D99AC1D}"/>
            </c:ext>
          </c:extLst>
        </c:ser>
        <c:ser>
          <c:idx val="4"/>
          <c:order val="4"/>
          <c:tx>
            <c:strRef>
              <c:f>'البنى التحتية(2)'!$B$17</c:f>
              <c:strCache>
                <c:ptCount val="1"/>
              </c:strCache>
            </c:strRef>
          </c:tx>
          <c:invertIfNegative val="0"/>
          <c:val>
            <c:numRef>
              <c:f>'البنى التحتية(2)'!$C$17:$H$17</c:f>
              <c:numCache>
                <c:formatCode>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3717-9544-87B1-72529D99AC1D}"/>
            </c:ext>
          </c:extLst>
        </c:ser>
        <c:ser>
          <c:idx val="5"/>
          <c:order val="5"/>
          <c:tx>
            <c:strRef>
              <c:f>'البنى التحتية(2)'!$B$18</c:f>
              <c:strCache>
                <c:ptCount val="1"/>
              </c:strCache>
            </c:strRef>
          </c:tx>
          <c:invertIfNegative val="0"/>
          <c:val>
            <c:numRef>
              <c:f>'البنى التحتية(2)'!$C$18:$H$18</c:f>
              <c:numCache>
                <c:formatCode>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3717-9544-87B1-72529D99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911040"/>
        <c:axId val="213912960"/>
      </c:barChart>
      <c:catAx>
        <c:axId val="213911040"/>
        <c:scaling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ar-IQ" sz="1600"/>
                  <a:t>رقم المؤشر</a:t>
                </a:r>
              </a:p>
            </c:rich>
          </c:tx>
          <c:layout>
            <c:manualLayout>
              <c:xMode val="edge"/>
              <c:yMode val="edge"/>
              <c:x val="0.46574262063395921"/>
              <c:y val="0.9121580178779215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ar-AE"/>
          </a:p>
        </c:txPr>
        <c:crossAx val="213912960"/>
        <c:crosses val="autoZero"/>
        <c:auto val="1"/>
        <c:lblAlgn val="ctr"/>
        <c:lblOffset val="100"/>
        <c:noMultiLvlLbl val="0"/>
      </c:catAx>
      <c:valAx>
        <c:axId val="213912960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710404085912453"/>
              <c:y val="0.2298639920714037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ar-AE"/>
          </a:p>
        </c:txPr>
        <c:crossAx val="213911040"/>
        <c:crosses val="autoZero"/>
        <c:crossBetween val="between"/>
      </c:valAx>
    </c:plotArea>
    <c:legend>
      <c:legendPos val="l"/>
      <c:overlay val="0"/>
      <c:txPr>
        <a:bodyPr/>
        <a:lstStyle/>
        <a:p>
          <a:pPr>
            <a:defRPr sz="1800"/>
          </a:pPr>
          <a:endParaRPr lang="ar-A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قسم</a:t>
            </a:r>
            <a:r>
              <a:rPr lang="ar-IQ" sz="2400" baseline="0"/>
              <a:t> -1-</a:t>
            </a:r>
            <a:endParaRPr lang="ar-IQ" sz="2400"/>
          </a:p>
        </c:rich>
      </c:tx>
      <c:layout>
        <c:manualLayout>
          <c:xMode val="edge"/>
          <c:yMode val="edge"/>
          <c:x val="0.45336402180496671"/>
          <c:y val="4.9645380829586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110670594939318"/>
          <c:y val="0.16176607336990256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'اعتمادية المختبرات'!$B$6</c:f>
              <c:strCache>
                <c:ptCount val="1"/>
                <c:pt idx="0">
                  <c:v>مختبر التقنانات الاحيائية</c:v>
                </c:pt>
              </c:strCache>
            </c:strRef>
          </c:tx>
          <c:invertIfNegative val="0"/>
          <c:val>
            <c:numRef>
              <c:f>'اعتمادية المختبرات'!$C$6:$D$6</c:f>
              <c:numCache>
                <c:formatCode>0%</c:formatCode>
                <c:ptCount val="2"/>
                <c:pt idx="0">
                  <c:v>0.85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5-BE46-8E4A-672BE7947CE5}"/>
            </c:ext>
          </c:extLst>
        </c:ser>
        <c:ser>
          <c:idx val="1"/>
          <c:order val="1"/>
          <c:tx>
            <c:strRef>
              <c:f>'اعتمادية المختبرات'!$B$7</c:f>
              <c:strCache>
                <c:ptCount val="1"/>
                <c:pt idx="0">
                  <c:v>مختبر النبات</c:v>
                </c:pt>
              </c:strCache>
            </c:strRef>
          </c:tx>
          <c:invertIfNegative val="0"/>
          <c:val>
            <c:numRef>
              <c:f>'اعتمادية المختبرات'!$C$7:$D$7</c:f>
              <c:numCache>
                <c:formatCode>0%</c:formatCode>
                <c:ptCount val="2"/>
                <c:pt idx="0">
                  <c:v>0.85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5-BE46-8E4A-672BE7947CE5}"/>
            </c:ext>
          </c:extLst>
        </c:ser>
        <c:ser>
          <c:idx val="2"/>
          <c:order val="2"/>
          <c:tx>
            <c:strRef>
              <c:f>'اعتمادية المختبرات'!$B$8</c:f>
              <c:strCache>
                <c:ptCount val="1"/>
                <c:pt idx="0">
                  <c:v>مختبر الانسجة والفسلجة</c:v>
                </c:pt>
              </c:strCache>
            </c:strRef>
          </c:tx>
          <c:invertIfNegative val="0"/>
          <c:val>
            <c:numRef>
              <c:f>'اعتمادية المختبرات'!$C$8:$D$8</c:f>
              <c:numCache>
                <c:formatCode>0%</c:formatCode>
                <c:ptCount val="2"/>
                <c:pt idx="0">
                  <c:v>0.85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A5-BE46-8E4A-672BE7947CE5}"/>
            </c:ext>
          </c:extLst>
        </c:ser>
        <c:ser>
          <c:idx val="3"/>
          <c:order val="3"/>
          <c:tx>
            <c:strRef>
              <c:f>'اعتمادية المختبرات'!$B$9</c:f>
              <c:strCache>
                <c:ptCount val="1"/>
                <c:pt idx="0">
                  <c:v>مختبر الاحياء المجهرية I</c:v>
                </c:pt>
              </c:strCache>
            </c:strRef>
          </c:tx>
          <c:invertIfNegative val="0"/>
          <c:val>
            <c:numRef>
              <c:f>'اعتمادية المختبرات'!$C$9:$D$9</c:f>
              <c:numCache>
                <c:formatCode>0%</c:formatCode>
                <c:ptCount val="2"/>
                <c:pt idx="0">
                  <c:v>0.85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A5-BE46-8E4A-672BE7947CE5}"/>
            </c:ext>
          </c:extLst>
        </c:ser>
        <c:ser>
          <c:idx val="4"/>
          <c:order val="4"/>
          <c:tx>
            <c:strRef>
              <c:f>'اعتمادية المختبرات'!$B$10</c:f>
              <c:strCache>
                <c:ptCount val="1"/>
                <c:pt idx="0">
                  <c:v>مختبر الاحياء المجهرية II</c:v>
                </c:pt>
              </c:strCache>
            </c:strRef>
          </c:tx>
          <c:invertIfNegative val="0"/>
          <c:val>
            <c:numRef>
              <c:f>'اعتمادية المختبرات'!$C$10:$D$10</c:f>
              <c:numCache>
                <c:formatCode>0%</c:formatCode>
                <c:ptCount val="2"/>
                <c:pt idx="0">
                  <c:v>0.85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A5-BE46-8E4A-672BE7947CE5}"/>
            </c:ext>
          </c:extLst>
        </c:ser>
        <c:ser>
          <c:idx val="5"/>
          <c:order val="5"/>
          <c:tx>
            <c:strRef>
              <c:f>'اعتمادية المختبرات'!$B$11</c:f>
              <c:strCache>
                <c:ptCount val="1"/>
                <c:pt idx="0">
                  <c:v>مختبر التلوث البيئي</c:v>
                </c:pt>
              </c:strCache>
            </c:strRef>
          </c:tx>
          <c:invertIfNegative val="0"/>
          <c:val>
            <c:numRef>
              <c:f>'اعتمادية المختبرات'!$C$11:$D$11</c:f>
              <c:numCache>
                <c:formatCode>0%</c:formatCode>
                <c:ptCount val="2"/>
                <c:pt idx="0">
                  <c:v>0.85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A5-BE46-8E4A-672BE7947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39936"/>
        <c:axId val="213641856"/>
      </c:barChart>
      <c:catAx>
        <c:axId val="213639936"/>
        <c:scaling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ar-IQ" sz="1600"/>
                  <a:t>رقم المؤشر</a:t>
                </a:r>
              </a:p>
            </c:rich>
          </c:tx>
          <c:layout>
            <c:manualLayout>
              <c:xMode val="edge"/>
              <c:yMode val="edge"/>
              <c:x val="0.42355001845699519"/>
              <c:y val="0.91525621366124832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ar-AE"/>
          </a:p>
        </c:txPr>
        <c:crossAx val="213641856"/>
        <c:crosses val="autoZero"/>
        <c:auto val="1"/>
        <c:lblAlgn val="ctr"/>
        <c:lblOffset val="100"/>
        <c:noMultiLvlLbl val="0"/>
      </c:catAx>
      <c:valAx>
        <c:axId val="213641856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941537735776266"/>
              <c:y val="0.1736764746692190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ar-AE"/>
          </a:p>
        </c:txPr>
        <c:crossAx val="213639936"/>
        <c:crossesAt val="1"/>
        <c:crossBetween val="between"/>
      </c:valAx>
    </c:plotArea>
    <c:legend>
      <c:legendPos val="l"/>
      <c:overlay val="0"/>
      <c:txPr>
        <a:bodyPr/>
        <a:lstStyle/>
        <a:p>
          <a:pPr>
            <a:defRPr sz="1800"/>
          </a:pPr>
          <a:endParaRPr lang="ar-A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قسم</a:t>
            </a:r>
            <a:r>
              <a:rPr lang="ar-IQ" sz="2400" baseline="0"/>
              <a:t> -2-</a:t>
            </a:r>
            <a:endParaRPr lang="ar-IQ" sz="2400"/>
          </a:p>
        </c:rich>
      </c:tx>
      <c:layout>
        <c:manualLayout>
          <c:xMode val="edge"/>
          <c:yMode val="edge"/>
          <c:x val="0.45336402180496671"/>
          <c:y val="4.9645380829586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110670594939318"/>
          <c:y val="0.16176607336990256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'اعتمادية المختبرات'!$B$13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المختبرات'!$C$13:$D$13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0887-2642-9486-9CCE94F41308}"/>
            </c:ext>
          </c:extLst>
        </c:ser>
        <c:ser>
          <c:idx val="1"/>
          <c:order val="1"/>
          <c:tx>
            <c:strRef>
              <c:f>'اعتمادية المختبرات'!$B$14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المختبرات'!$C$14:$D$14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0887-2642-9486-9CCE94F41308}"/>
            </c:ext>
          </c:extLst>
        </c:ser>
        <c:ser>
          <c:idx val="2"/>
          <c:order val="2"/>
          <c:tx>
            <c:strRef>
              <c:f>'اعتمادية المختبرات'!$B$15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المختبرات'!$C$15:$D$15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0887-2642-9486-9CCE94F41308}"/>
            </c:ext>
          </c:extLst>
        </c:ser>
        <c:ser>
          <c:idx val="3"/>
          <c:order val="3"/>
          <c:tx>
            <c:strRef>
              <c:f>'اعتمادية المختبرات'!$B$16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المختبرات'!$C$16:$D$16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0887-2642-9486-9CCE94F41308}"/>
            </c:ext>
          </c:extLst>
        </c:ser>
        <c:ser>
          <c:idx val="4"/>
          <c:order val="4"/>
          <c:tx>
            <c:strRef>
              <c:f>'اعتمادية المختبرات'!$B$17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المختبرات'!$C$17:$D$17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0887-2642-9486-9CCE94F41308}"/>
            </c:ext>
          </c:extLst>
        </c:ser>
        <c:ser>
          <c:idx val="5"/>
          <c:order val="5"/>
          <c:tx>
            <c:strRef>
              <c:f>'اعتمادية المختبرات'!$B$18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المختبرات'!$C$18:$D$18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0887-2642-9486-9CCE94F41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788160"/>
        <c:axId val="213790080"/>
      </c:barChart>
      <c:catAx>
        <c:axId val="213788160"/>
        <c:scaling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ar-IQ" sz="1600"/>
                  <a:t>رقم المؤشر</a:t>
                </a:r>
              </a:p>
            </c:rich>
          </c:tx>
          <c:layout>
            <c:manualLayout>
              <c:xMode val="edge"/>
              <c:yMode val="edge"/>
              <c:x val="0.42355001845699519"/>
              <c:y val="0.91525621366124832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ar-AE"/>
          </a:p>
        </c:txPr>
        <c:crossAx val="213790080"/>
        <c:crosses val="autoZero"/>
        <c:auto val="1"/>
        <c:lblAlgn val="ctr"/>
        <c:lblOffset val="100"/>
        <c:noMultiLvlLbl val="0"/>
      </c:catAx>
      <c:valAx>
        <c:axId val="213790080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941537735776266"/>
              <c:y val="0.1736764746692190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ar-AE"/>
          </a:p>
        </c:txPr>
        <c:crossAx val="213788160"/>
        <c:crossesAt val="1"/>
        <c:crossBetween val="between"/>
      </c:valAx>
    </c:plotArea>
    <c:legend>
      <c:legendPos val="l"/>
      <c:overlay val="0"/>
      <c:txPr>
        <a:bodyPr/>
        <a:lstStyle/>
        <a:p>
          <a:pPr>
            <a:defRPr sz="1800"/>
          </a:pPr>
          <a:endParaRPr lang="ar-A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صيانة الاجهزة</a:t>
            </a:r>
            <a:br>
              <a:rPr lang="ar-IQ" sz="2400"/>
            </a:br>
            <a:r>
              <a:rPr lang="ar-IQ" sz="2400"/>
              <a:t>قسم-1-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explosion val="9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196-4EBC-B718-9A4BF7516B0B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196-4EBC-B718-9A4BF7516B0B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196-4EBC-B718-9A4BF7516B0B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196-4EBC-B718-9A4BF7516B0B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196-4EBC-B718-9A4BF7516B0B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196-4EBC-B718-9A4BF7516B0B}"/>
              </c:ext>
            </c:extLst>
          </c:dPt>
          <c:dLbls>
            <c:dLbl>
              <c:idx val="2"/>
              <c:layout>
                <c:manualLayout>
                  <c:x val="0.48793551142041136"/>
                  <c:y val="-0.485539206887842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96-4EBC-B718-9A4BF7516B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ar-A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'صيانة الاجهزة'!$B$13:$B$18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الاجهزة'!$F$13:$F$18</c:f>
              <c:numCache>
                <c:formatCode>0%</c:formatCode>
                <c:ptCount val="6"/>
                <c:pt idx="0">
                  <c:v>1</c:v>
                </c:pt>
                <c:pt idx="1">
                  <c:v>0.84615384615384615</c:v>
                </c:pt>
                <c:pt idx="2">
                  <c:v>0</c:v>
                </c:pt>
                <c:pt idx="3">
                  <c:v>0.25</c:v>
                </c:pt>
                <c:pt idx="4">
                  <c:v>0.66666666666666663</c:v>
                </c:pt>
                <c:pt idx="5">
                  <c:v>0.93333333333333335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5-9E49-A6FA-4C409D0CCF64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196-4EBC-B718-9A4BF7516B0B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196-4EBC-B718-9A4BF7516B0B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196-4EBC-B718-9A4BF7516B0B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196-4EBC-B718-9A4BF7516B0B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7196-4EBC-B718-9A4BF7516B0B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7196-4EBC-B718-9A4BF7516B0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'صيانة الاجهزة'!$B$13:$B$18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B5-9E49-A6FA-4C409D0CCF64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7196-4EBC-B718-9A4BF7516B0B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7196-4EBC-B718-9A4BF7516B0B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7196-4EBC-B718-9A4BF7516B0B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7196-4EBC-B718-9A4BF7516B0B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7196-4EBC-B718-9A4BF7516B0B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7196-4EBC-B718-9A4BF7516B0B}"/>
              </c:ext>
            </c:extLst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196-4EBC-B718-9A4BF7516B0B}"/>
                </c:ext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196-4EBC-B718-9A4BF7516B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ar-A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'صيانة الاجهزة'!$B$13:$B$18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B5-9E49-A6FA-4C409D0CCF64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7196-4EBC-B718-9A4BF7516B0B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7196-4EBC-B718-9A4BF7516B0B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7196-4EBC-B718-9A4BF7516B0B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7196-4EBC-B718-9A4BF7516B0B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7196-4EBC-B718-9A4BF7516B0B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F-7196-4EBC-B718-9A4BF7516B0B}"/>
              </c:ext>
            </c:extLst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196-4EBC-B718-9A4BF7516B0B}"/>
                </c:ext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196-4EBC-B718-9A4BF7516B0B}"/>
                </c:ext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196-4EBC-B718-9A4BF7516B0B}"/>
                </c:ext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196-4EBC-B718-9A4BF7516B0B}"/>
                </c:ext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196-4EBC-B718-9A4BF7516B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ar-AE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'صيانة الاجهزة'!$B$13:$B$18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B5-9E49-A6FA-4C409D0CCF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معايرة الاجهزة</a:t>
            </a:r>
            <a:br>
              <a:rPr lang="ar-IQ" sz="2400"/>
            </a:br>
            <a:r>
              <a:rPr lang="ar-IQ" sz="2400"/>
              <a:t>قسم-1-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A76-40D1-89DA-07B519D33427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A76-40D1-89DA-07B519D3342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A76-40D1-89DA-07B519D3342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A76-40D1-89DA-07B519D3342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A76-40D1-89DA-07B519D3342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A76-40D1-89DA-07B519D334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ar-A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'معايرة ألاجهزة'!$B$5:$B$10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'معايرة ألاجهزة'!$F$5:$F$10</c:f>
              <c:numCache>
                <c:formatCode>0%</c:formatCode>
                <c:ptCount val="6"/>
                <c:pt idx="0">
                  <c:v>0.13043478260869565</c:v>
                </c:pt>
                <c:pt idx="1">
                  <c:v>0.8666666666666667</c:v>
                </c:pt>
                <c:pt idx="2">
                  <c:v>0.6428571428571429</c:v>
                </c:pt>
                <c:pt idx="3">
                  <c:v>0.95</c:v>
                </c:pt>
                <c:pt idx="4">
                  <c:v>0.8936170212765957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D-CA4D-887C-BA888D20FB02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A76-40D1-89DA-07B519D33427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A76-40D1-89DA-07B519D3342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A76-40D1-89DA-07B519D3342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A76-40D1-89DA-07B519D3342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A76-40D1-89DA-07B519D3342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CA76-40D1-89DA-07B519D3342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'معايرة ألاجهزة'!$B$5:$B$10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BD-CA4D-887C-BA888D20FB02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CA76-40D1-89DA-07B519D33427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CA76-40D1-89DA-07B519D3342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CA76-40D1-89DA-07B519D3342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CA76-40D1-89DA-07B519D3342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CA76-40D1-89DA-07B519D3342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CA76-40D1-89DA-07B519D33427}"/>
              </c:ext>
            </c:extLst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6-40D1-89DA-07B519D33427}"/>
                </c:ext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76-40D1-89DA-07B519D33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ar-A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'معايرة ألاجهزة'!$B$5:$B$10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D-CA4D-887C-BA888D20FB02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CA76-40D1-89DA-07B519D33427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CA76-40D1-89DA-07B519D3342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CA76-40D1-89DA-07B519D3342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CA76-40D1-89DA-07B519D3342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CA76-40D1-89DA-07B519D3342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F-CA76-40D1-89DA-07B519D33427}"/>
              </c:ext>
            </c:extLst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A76-40D1-89DA-07B519D33427}"/>
                </c:ext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A76-40D1-89DA-07B519D33427}"/>
                </c:ext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A76-40D1-89DA-07B519D33427}"/>
                </c:ext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A76-40D1-89DA-07B519D33427}"/>
                </c:ext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A76-40D1-89DA-07B519D33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ar-AE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'معايرة ألاجهزة'!$B$5:$B$10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BD-CA4D-887C-BA888D20FB0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معايرة الاجهزة</a:t>
            </a:r>
            <a:br>
              <a:rPr lang="ar-IQ" sz="2400"/>
            </a:br>
            <a:r>
              <a:rPr lang="ar-IQ" sz="2400"/>
              <a:t>قسم-2-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327-4B8E-AE5A-881CB0ECAA3D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327-4B8E-AE5A-881CB0ECAA3D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327-4B8E-AE5A-881CB0ECAA3D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327-4B8E-AE5A-881CB0ECAA3D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327-4B8E-AE5A-881CB0ECAA3D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327-4B8E-AE5A-881CB0ECAA3D}"/>
              </c:ext>
            </c:extLst>
          </c:dPt>
          <c:dLbls>
            <c:dLbl>
              <c:idx val="2"/>
              <c:layout>
                <c:manualLayout>
                  <c:x val="-0.23420056336539163"/>
                  <c:y val="-0.185137663143585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27-4B8E-AE5A-881CB0ECAA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ar-A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'معايرة ألاجهزة'!$B$13:$B$18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'معايرة ألاجهزة'!$F$13:$F$18</c:f>
              <c:numCache>
                <c:formatCode>0%</c:formatCode>
                <c:ptCount val="6"/>
                <c:pt idx="0">
                  <c:v>5.5555555555555552E-2</c:v>
                </c:pt>
                <c:pt idx="1">
                  <c:v>7.6923076923076927E-2</c:v>
                </c:pt>
                <c:pt idx="2">
                  <c:v>0.2</c:v>
                </c:pt>
                <c:pt idx="3">
                  <c:v>0.25</c:v>
                </c:pt>
                <c:pt idx="4">
                  <c:v>5.5555555555555552E-2</c:v>
                </c:pt>
                <c:pt idx="5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7-9D40-A28F-9AA883C48F6F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327-4B8E-AE5A-881CB0ECAA3D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327-4B8E-AE5A-881CB0ECAA3D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327-4B8E-AE5A-881CB0ECAA3D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327-4B8E-AE5A-881CB0ECAA3D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327-4B8E-AE5A-881CB0ECAA3D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C327-4B8E-AE5A-881CB0ECAA3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'معايرة ألاجهزة'!$B$13:$B$18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7-9D40-A28F-9AA883C48F6F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C327-4B8E-AE5A-881CB0ECAA3D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C327-4B8E-AE5A-881CB0ECAA3D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C327-4B8E-AE5A-881CB0ECAA3D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C327-4B8E-AE5A-881CB0ECAA3D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C327-4B8E-AE5A-881CB0ECAA3D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C327-4B8E-AE5A-881CB0ECAA3D}"/>
              </c:ext>
            </c:extLst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327-4B8E-AE5A-881CB0ECAA3D}"/>
                </c:ext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327-4B8E-AE5A-881CB0ECAA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ar-A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'معايرة ألاجهزة'!$B$13:$B$18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7-9D40-A28F-9AA883C48F6F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C327-4B8E-AE5A-881CB0ECAA3D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C327-4B8E-AE5A-881CB0ECAA3D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C327-4B8E-AE5A-881CB0ECAA3D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C327-4B8E-AE5A-881CB0ECAA3D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C327-4B8E-AE5A-881CB0ECAA3D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F-C327-4B8E-AE5A-881CB0ECAA3D}"/>
              </c:ext>
            </c:extLst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327-4B8E-AE5A-881CB0ECAA3D}"/>
                </c:ext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327-4B8E-AE5A-881CB0ECAA3D}"/>
                </c:ext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327-4B8E-AE5A-881CB0ECAA3D}"/>
                </c:ext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327-4B8E-AE5A-881CB0ECAA3D}"/>
                </c:ext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327-4B8E-AE5A-881CB0ECAA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ar-AE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'معايرة ألاجهزة'!$B$13:$B$18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A7-9D40-A28F-9AA883C48F6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متطلبات السلامة المهنية</a:t>
            </a:r>
            <a:br>
              <a:rPr lang="ar-IQ" sz="2400"/>
            </a:br>
            <a:r>
              <a:rPr lang="ar-IQ" sz="2400"/>
              <a:t>قسم-1-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07A-4830-98E8-54CEE71D31F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07A-4830-98E8-54CEE71D31FC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07A-4830-98E8-54CEE71D31F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07A-4830-98E8-54CEE71D31FC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07A-4830-98E8-54CEE71D31FC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07A-4830-98E8-54CEE71D31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ar-A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المهنية'!$B$6:$B$11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'متطلبات السلامة المهنية'!$P$6:$P$11</c:f>
              <c:numCache>
                <c:formatCode>0%</c:formatCode>
                <c:ptCount val="6"/>
                <c:pt idx="0">
                  <c:v>0.72727272727272729</c:v>
                </c:pt>
                <c:pt idx="1">
                  <c:v>0.72727272727272729</c:v>
                </c:pt>
                <c:pt idx="2">
                  <c:v>0.72727272727272729</c:v>
                </c:pt>
                <c:pt idx="3">
                  <c:v>0.72727272727272729</c:v>
                </c:pt>
                <c:pt idx="4">
                  <c:v>0.72727272727272729</c:v>
                </c:pt>
                <c:pt idx="5">
                  <c:v>0.72727272727272729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7-A344-8F10-DCDB3A743A94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07A-4830-98E8-54CEE71D31F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07A-4830-98E8-54CEE71D31FC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07A-4830-98E8-54CEE71D31F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07A-4830-98E8-54CEE71D31FC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A07A-4830-98E8-54CEE71D31FC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A07A-4830-98E8-54CEE71D31F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المهنية'!$B$6:$B$11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37-A344-8F10-DCDB3A743A94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A07A-4830-98E8-54CEE71D31F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A07A-4830-98E8-54CEE71D31FC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A07A-4830-98E8-54CEE71D31F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A07A-4830-98E8-54CEE71D31FC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A07A-4830-98E8-54CEE71D31FC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A07A-4830-98E8-54CEE71D31FC}"/>
              </c:ext>
            </c:extLst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07A-4830-98E8-54CEE71D31FC}"/>
                </c:ext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07A-4830-98E8-54CEE71D31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ar-A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المهنية'!$B$6:$B$11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37-A344-8F10-DCDB3A743A94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A07A-4830-98E8-54CEE71D31F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A07A-4830-98E8-54CEE71D31FC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A07A-4830-98E8-54CEE71D31F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A07A-4830-98E8-54CEE71D31FC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A07A-4830-98E8-54CEE71D31FC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F-A07A-4830-98E8-54CEE71D31FC}"/>
              </c:ext>
            </c:extLst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07A-4830-98E8-54CEE71D31FC}"/>
                </c:ext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07A-4830-98E8-54CEE71D31FC}"/>
                </c:ext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07A-4830-98E8-54CEE71D31FC}"/>
                </c:ext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07A-4830-98E8-54CEE71D31FC}"/>
                </c:ext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07A-4830-98E8-54CEE71D31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ar-AE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المهنية'!$B$6:$B$11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37-A344-8F10-DCDB3A743A9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متطلبات</a:t>
            </a:r>
            <a:r>
              <a:rPr lang="ar-IQ" sz="2400" baseline="0"/>
              <a:t> السلامة المهنية</a:t>
            </a:r>
            <a:br>
              <a:rPr lang="ar-IQ" sz="2400"/>
            </a:br>
            <a:r>
              <a:rPr lang="ar-IQ" sz="2400"/>
              <a:t>قسم-2-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explosion val="9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D4C-4A04-B9B4-12B8B00D260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D4C-4A04-B9B4-12B8B00D260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D4C-4A04-B9B4-12B8B00D260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D4C-4A04-B9B4-12B8B00D260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D4C-4A04-B9B4-12B8B00D260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D4C-4A04-B9B4-12B8B00D260F}"/>
              </c:ext>
            </c:extLst>
          </c:dPt>
          <c:dLbls>
            <c:dLbl>
              <c:idx val="2"/>
              <c:layout>
                <c:manualLayout>
                  <c:x val="-0.17131883587030988"/>
                  <c:y val="-0.143906086620167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4C-4A04-B9B4-12B8B00D2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ar-A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5-2948-90FF-C68552AFEBF8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D4C-4A04-B9B4-12B8B00D260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D4C-4A04-B9B4-12B8B00D260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D4C-4A04-B9B4-12B8B00D260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D4C-4A04-B9B4-12B8B00D260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6D4C-4A04-B9B4-12B8B00D260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6D4C-4A04-B9B4-12B8B00D260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95-2948-90FF-C68552AFEBF8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6D4C-4A04-B9B4-12B8B00D260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6D4C-4A04-B9B4-12B8B00D260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6D4C-4A04-B9B4-12B8B00D260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6D4C-4A04-B9B4-12B8B00D260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6D4C-4A04-B9B4-12B8B00D260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6D4C-4A04-B9B4-12B8B00D260F}"/>
              </c:ext>
            </c:extLst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D4C-4A04-B9B4-12B8B00D260F}"/>
                </c:ext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D4C-4A04-B9B4-12B8B00D2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ar-A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95-2948-90FF-C68552AFEBF8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6D4C-4A04-B9B4-12B8B00D260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6D4C-4A04-B9B4-12B8B00D260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6D4C-4A04-B9B4-12B8B00D260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6D4C-4A04-B9B4-12B8B00D260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6D4C-4A04-B9B4-12B8B00D260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F-6D4C-4A04-B9B4-12B8B00D260F}"/>
              </c:ext>
            </c:extLst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D4C-4A04-B9B4-12B8B00D260F}"/>
                </c:ext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D4C-4A04-B9B4-12B8B00D260F}"/>
                </c:ext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D4C-4A04-B9B4-12B8B00D260F}"/>
                </c:ext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D4C-4A04-B9B4-12B8B00D260F}"/>
                </c:ext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D4C-4A04-B9B4-12B8B00D2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ar-AE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95-2948-90FF-C68552AFEBF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كفائة</a:t>
            </a:r>
            <a:r>
              <a:rPr lang="ar-IQ" sz="2400" baseline="0"/>
              <a:t> المختبرات العلمية</a:t>
            </a:r>
            <a:br>
              <a:rPr lang="ar-IQ" sz="2400"/>
            </a:br>
            <a:r>
              <a:rPr lang="ar-IQ" sz="2400"/>
              <a:t>قسم-1-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1BF-4822-86EA-6622EEEB129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1BF-4822-86EA-6622EEEB129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1BF-4822-86EA-6622EEEB129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1BF-4822-86EA-6622EEEB129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1BF-4822-86EA-6622EEEB129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1BF-4822-86EA-6622EEEB12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ar-A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العلمية'!$B$5:$B$10</c:f>
              <c:strCache>
                <c:ptCount val="6"/>
                <c:pt idx="0">
                  <c:v>مختبر النبات</c:v>
                </c:pt>
                <c:pt idx="1">
                  <c:v>مختبر التقانات الاحيائية</c:v>
                </c:pt>
                <c:pt idx="2">
                  <c:v>مختبر الانسجة والفسلجة</c:v>
                </c:pt>
                <c:pt idx="3">
                  <c:v>مختبر التلوث البيئي</c:v>
                </c:pt>
                <c:pt idx="4">
                  <c:v>مختبر الاحياء المجهرية I</c:v>
                </c:pt>
                <c:pt idx="5">
                  <c:v>مختبر الاحياء المجهرية II</c:v>
                </c:pt>
              </c:strCache>
            </c:strRef>
          </c:cat>
          <c:val>
            <c:numRef>
              <c:f>'كفائة المختبرات العلمية'!$E$5:$E$10</c:f>
              <c:numCache>
                <c:formatCode>0%</c:formatCode>
                <c:ptCount val="6"/>
                <c:pt idx="0">
                  <c:v>0.52941176470588236</c:v>
                </c:pt>
                <c:pt idx="1">
                  <c:v>0.5625</c:v>
                </c:pt>
                <c:pt idx="2">
                  <c:v>0.58333333333333337</c:v>
                </c:pt>
                <c:pt idx="3">
                  <c:v>0.33333333333333331</c:v>
                </c:pt>
                <c:pt idx="4">
                  <c:v>0.74193548387096775</c:v>
                </c:pt>
                <c:pt idx="5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C-DE4C-9C52-8EF9BBF2A2C1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1BF-4822-86EA-6622EEEB129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1BF-4822-86EA-6622EEEB129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1BF-4822-86EA-6622EEEB129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1BF-4822-86EA-6622EEEB129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61BF-4822-86EA-6622EEEB129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61BF-4822-86EA-6622EEEB129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العلمية'!$B$5:$B$10</c:f>
              <c:strCache>
                <c:ptCount val="6"/>
                <c:pt idx="0">
                  <c:v>مختبر النبات</c:v>
                </c:pt>
                <c:pt idx="1">
                  <c:v>مختبر التقانات الاحيائية</c:v>
                </c:pt>
                <c:pt idx="2">
                  <c:v>مختبر الانسجة والفسلجة</c:v>
                </c:pt>
                <c:pt idx="3">
                  <c:v>مختبر التلوث البيئي</c:v>
                </c:pt>
                <c:pt idx="4">
                  <c:v>مختبر الاحياء المجهرية I</c:v>
                </c:pt>
                <c:pt idx="5">
                  <c:v>مختبر الاحياء المجهرية II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EC-DE4C-9C52-8EF9BBF2A2C1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61BF-4822-86EA-6622EEEB129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61BF-4822-86EA-6622EEEB129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61BF-4822-86EA-6622EEEB129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61BF-4822-86EA-6622EEEB129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61BF-4822-86EA-6622EEEB129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61BF-4822-86EA-6622EEEB129F}"/>
              </c:ext>
            </c:extLst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1BF-4822-86EA-6622EEEB129F}"/>
                </c:ext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1BF-4822-86EA-6622EEEB1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ar-A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العلمية'!$B$5:$B$10</c:f>
              <c:strCache>
                <c:ptCount val="6"/>
                <c:pt idx="0">
                  <c:v>مختبر النبات</c:v>
                </c:pt>
                <c:pt idx="1">
                  <c:v>مختبر التقانات الاحيائية</c:v>
                </c:pt>
                <c:pt idx="2">
                  <c:v>مختبر الانسجة والفسلجة</c:v>
                </c:pt>
                <c:pt idx="3">
                  <c:v>مختبر التلوث البيئي</c:v>
                </c:pt>
                <c:pt idx="4">
                  <c:v>مختبر الاحياء المجهرية I</c:v>
                </c:pt>
                <c:pt idx="5">
                  <c:v>مختبر الاحياء المجهرية II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EC-DE4C-9C52-8EF9BBF2A2C1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61BF-4822-86EA-6622EEEB129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61BF-4822-86EA-6622EEEB129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61BF-4822-86EA-6622EEEB129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61BF-4822-86EA-6622EEEB129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61BF-4822-86EA-6622EEEB129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F-61BF-4822-86EA-6622EEEB129F}"/>
              </c:ext>
            </c:extLst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1BF-4822-86EA-6622EEEB129F}"/>
                </c:ext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1BF-4822-86EA-6622EEEB129F}"/>
                </c:ext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1BF-4822-86EA-6622EEEB129F}"/>
                </c:ext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1BF-4822-86EA-6622EEEB129F}"/>
                </c:ext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1BF-4822-86EA-6622EEEB1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ar-AE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العلمية'!$B$5:$B$10</c:f>
              <c:strCache>
                <c:ptCount val="6"/>
                <c:pt idx="0">
                  <c:v>مختبر النبات</c:v>
                </c:pt>
                <c:pt idx="1">
                  <c:v>مختبر التقانات الاحيائية</c:v>
                </c:pt>
                <c:pt idx="2">
                  <c:v>مختبر الانسجة والفسلجة</c:v>
                </c:pt>
                <c:pt idx="3">
                  <c:v>مختبر التلوث البيئي</c:v>
                </c:pt>
                <c:pt idx="4">
                  <c:v>مختبر الاحياء المجهرية I</c:v>
                </c:pt>
                <c:pt idx="5">
                  <c:v>مختبر الاحياء المجهرية II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EC-DE4C-9C52-8EF9BBF2A2C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كفائة</a:t>
            </a:r>
            <a:r>
              <a:rPr lang="ar-IQ" sz="2400" baseline="0"/>
              <a:t> المختبرات العلمية</a:t>
            </a:r>
            <a:br>
              <a:rPr lang="ar-IQ" sz="2400"/>
            </a:br>
            <a:r>
              <a:rPr lang="ar-IQ" sz="2400"/>
              <a:t>قسم-2-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BE9-4BEC-B359-6C4302ACC94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BE9-4BEC-B359-6C4302ACC94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BE9-4BEC-B359-6C4302ACC94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BE9-4BEC-B359-6C4302ACC94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BE9-4BEC-B359-6C4302ACC94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BE9-4BEC-B359-6C4302ACC94F}"/>
              </c:ext>
            </c:extLst>
          </c:dPt>
          <c:dLbls>
            <c:dLbl>
              <c:idx val="2"/>
              <c:layout>
                <c:manualLayout>
                  <c:x val="0.48668607276894299"/>
                  <c:y val="-0.5433675948100158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9-4BEC-B359-6C4302ACC9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ar-A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'كفائة المختبرات العلمية'!$E$13:$E$18</c:f>
              <c:numCache>
                <c:formatCode>0%</c:formatCode>
                <c:ptCount val="6"/>
                <c:pt idx="0">
                  <c:v>1</c:v>
                </c:pt>
                <c:pt idx="1">
                  <c:v>0.84615384615384615</c:v>
                </c:pt>
                <c:pt idx="2">
                  <c:v>0</c:v>
                </c:pt>
                <c:pt idx="3">
                  <c:v>0.25</c:v>
                </c:pt>
                <c:pt idx="4">
                  <c:v>0.66666666666666663</c:v>
                </c:pt>
                <c:pt idx="5">
                  <c:v>0.93333333333333335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4-E442-93CF-4A13D6C8881A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8BE9-4BEC-B359-6C4302ACC94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8BE9-4BEC-B359-6C4302ACC94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8BE9-4BEC-B359-6C4302ACC94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8BE9-4BEC-B359-6C4302ACC94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8BE9-4BEC-B359-6C4302ACC94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8BE9-4BEC-B359-6C4302ACC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E4-E442-93CF-4A13D6C8881A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8BE9-4BEC-B359-6C4302ACC94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8BE9-4BEC-B359-6C4302ACC94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8BE9-4BEC-B359-6C4302ACC94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8BE9-4BEC-B359-6C4302ACC94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8BE9-4BEC-B359-6C4302ACC94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8BE9-4BEC-B359-6C4302ACC94F}"/>
              </c:ext>
            </c:extLst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BE9-4BEC-B359-6C4302ACC94F}"/>
                </c:ext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BE9-4BEC-B359-6C4302ACC9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ar-A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E4-E442-93CF-4A13D6C8881A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8BE9-4BEC-B359-6C4302ACC94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8BE9-4BEC-B359-6C4302ACC94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8BE9-4BEC-B359-6C4302ACC94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8BE9-4BEC-B359-6C4302ACC94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8BE9-4BEC-B359-6C4302ACC94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F-8BE9-4BEC-B359-6C4302ACC94F}"/>
              </c:ext>
            </c:extLst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BE9-4BEC-B359-6C4302ACC94F}"/>
                </c:ext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BE9-4BEC-B359-6C4302ACC94F}"/>
                </c:ext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BE9-4BEC-B359-6C4302ACC94F}"/>
                </c:ext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BE9-4BEC-B359-6C4302ACC94F}"/>
                </c:ext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BE9-4BEC-B359-6C4302ACC9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ar-AE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E4-E442-93CF-4A13D6C888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قسم</a:t>
            </a:r>
            <a:r>
              <a:rPr lang="ar-IQ" sz="2400" baseline="0"/>
              <a:t> -1-</a:t>
            </a:r>
            <a:endParaRPr lang="ar-IQ" sz="2400"/>
          </a:p>
        </c:rich>
      </c:tx>
      <c:layout>
        <c:manualLayout>
          <c:xMode val="edge"/>
          <c:yMode val="edge"/>
          <c:x val="0.45336402180496671"/>
          <c:y val="4.9645380829586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110670594939318"/>
          <c:y val="0.16176607336990256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'البنى التحتية(1)'!$B$6</c:f>
              <c:strCache>
                <c:ptCount val="1"/>
                <c:pt idx="0">
                  <c:v>مختبر النبات</c:v>
                </c:pt>
              </c:strCache>
            </c:strRef>
          </c:tx>
          <c:invertIfNegative val="0"/>
          <c:val>
            <c:numRef>
              <c:f>'البنى التحتية(1)'!$C$6:$I$6</c:f>
              <c:numCache>
                <c:formatCode>0%</c:formatCode>
                <c:ptCount val="7"/>
                <c:pt idx="0">
                  <c:v>0.75</c:v>
                </c:pt>
                <c:pt idx="1">
                  <c:v>0.8</c:v>
                </c:pt>
                <c:pt idx="2">
                  <c:v>0.95</c:v>
                </c:pt>
                <c:pt idx="3">
                  <c:v>0.6</c:v>
                </c:pt>
                <c:pt idx="4">
                  <c:v>0.75</c:v>
                </c:pt>
                <c:pt idx="5">
                  <c:v>0.7</c:v>
                </c:pt>
                <c:pt idx="6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1-0C4B-B9C7-EC6FCEBD6C46}"/>
            </c:ext>
          </c:extLst>
        </c:ser>
        <c:ser>
          <c:idx val="1"/>
          <c:order val="1"/>
          <c:tx>
            <c:strRef>
              <c:f>'البنى التحتية(1)'!$B$7</c:f>
              <c:strCache>
                <c:ptCount val="1"/>
                <c:pt idx="0">
                  <c:v>مختبر التقانات الاحيائية</c:v>
                </c:pt>
              </c:strCache>
            </c:strRef>
          </c:tx>
          <c:invertIfNegative val="0"/>
          <c:val>
            <c:numRef>
              <c:f>'البنى التحتية(1)'!$C$7:$I$7</c:f>
              <c:numCache>
                <c:formatCode>0%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0.9</c:v>
                </c:pt>
                <c:pt idx="3">
                  <c:v>0.8</c:v>
                </c:pt>
                <c:pt idx="4">
                  <c:v>0.4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B1-0C4B-B9C7-EC6FCEBD6C46}"/>
            </c:ext>
          </c:extLst>
        </c:ser>
        <c:ser>
          <c:idx val="2"/>
          <c:order val="2"/>
          <c:tx>
            <c:strRef>
              <c:f>'البنى التحتية(1)'!$B$8</c:f>
              <c:strCache>
                <c:ptCount val="1"/>
                <c:pt idx="0">
                  <c:v>مختبر الانسجة والفسلجة</c:v>
                </c:pt>
              </c:strCache>
            </c:strRef>
          </c:tx>
          <c:invertIfNegative val="0"/>
          <c:val>
            <c:numRef>
              <c:f>'البنى التحتية(1)'!$C$8:$I$8</c:f>
              <c:numCache>
                <c:formatCode>0%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0.95</c:v>
                </c:pt>
                <c:pt idx="3">
                  <c:v>0.6</c:v>
                </c:pt>
                <c:pt idx="4">
                  <c:v>0.75</c:v>
                </c:pt>
                <c:pt idx="5">
                  <c:v>0.75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B1-0C4B-B9C7-EC6FCEBD6C46}"/>
            </c:ext>
          </c:extLst>
        </c:ser>
        <c:ser>
          <c:idx val="3"/>
          <c:order val="3"/>
          <c:tx>
            <c:strRef>
              <c:f>'البنى التحتية(1)'!$B$9</c:f>
              <c:strCache>
                <c:ptCount val="1"/>
                <c:pt idx="0">
                  <c:v>مختبر التلوث الاحيائي</c:v>
                </c:pt>
              </c:strCache>
            </c:strRef>
          </c:tx>
          <c:invertIfNegative val="0"/>
          <c:val>
            <c:numRef>
              <c:f>'البنى التحتية(1)'!$C$9:$I$9</c:f>
              <c:numCache>
                <c:formatCode>0%</c:formatCode>
                <c:ptCount val="7"/>
                <c:pt idx="0">
                  <c:v>0.75</c:v>
                </c:pt>
                <c:pt idx="1">
                  <c:v>0.8</c:v>
                </c:pt>
                <c:pt idx="2">
                  <c:v>0.75</c:v>
                </c:pt>
                <c:pt idx="3">
                  <c:v>0.8</c:v>
                </c:pt>
                <c:pt idx="4">
                  <c:v>0.7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B1-0C4B-B9C7-EC6FCEBD6C46}"/>
            </c:ext>
          </c:extLst>
        </c:ser>
        <c:ser>
          <c:idx val="4"/>
          <c:order val="4"/>
          <c:tx>
            <c:strRef>
              <c:f>'البنى التحتية(1)'!$B$10</c:f>
              <c:strCache>
                <c:ptCount val="1"/>
                <c:pt idx="0">
                  <c:v>مختبر الاحياء المجهرية I</c:v>
                </c:pt>
              </c:strCache>
            </c:strRef>
          </c:tx>
          <c:invertIfNegative val="0"/>
          <c:val>
            <c:numRef>
              <c:f>'البنى التحتية(1)'!$C$10:$I$10</c:f>
              <c:numCache>
                <c:formatCode>0%</c:formatCode>
                <c:ptCount val="7"/>
                <c:pt idx="0">
                  <c:v>0.6</c:v>
                </c:pt>
                <c:pt idx="1">
                  <c:v>0.8</c:v>
                </c:pt>
                <c:pt idx="2">
                  <c:v>0.7</c:v>
                </c:pt>
                <c:pt idx="3">
                  <c:v>0.75</c:v>
                </c:pt>
                <c:pt idx="4">
                  <c:v>0.75</c:v>
                </c:pt>
                <c:pt idx="5">
                  <c:v>0.7</c:v>
                </c:pt>
                <c:pt idx="6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B1-0C4B-B9C7-EC6FCEBD6C46}"/>
            </c:ext>
          </c:extLst>
        </c:ser>
        <c:ser>
          <c:idx val="5"/>
          <c:order val="5"/>
          <c:tx>
            <c:strRef>
              <c:f>'البنى التحتية(1)'!$B$11</c:f>
              <c:strCache>
                <c:ptCount val="1"/>
                <c:pt idx="0">
                  <c:v>مختبر الاحياء المجهرية II</c:v>
                </c:pt>
              </c:strCache>
            </c:strRef>
          </c:tx>
          <c:invertIfNegative val="0"/>
          <c:val>
            <c:numRef>
              <c:f>'البنى التحتية(1)'!$C$11:$I$11</c:f>
              <c:numCache>
                <c:formatCode>0%</c:formatCode>
                <c:ptCount val="7"/>
                <c:pt idx="0">
                  <c:v>0.6</c:v>
                </c:pt>
                <c:pt idx="1">
                  <c:v>0.8</c:v>
                </c:pt>
                <c:pt idx="2">
                  <c:v>0.7</c:v>
                </c:pt>
                <c:pt idx="3">
                  <c:v>0.75</c:v>
                </c:pt>
                <c:pt idx="4">
                  <c:v>0.75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B1-0C4B-B9C7-EC6FCEBD6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16192"/>
        <c:axId val="213426560"/>
      </c:barChart>
      <c:catAx>
        <c:axId val="213416192"/>
        <c:scaling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ar-IQ" sz="1600"/>
                  <a:t>رقم المؤشر</a:t>
                </a:r>
              </a:p>
            </c:rich>
          </c:tx>
          <c:layout>
            <c:manualLayout>
              <c:xMode val="edge"/>
              <c:yMode val="edge"/>
              <c:x val="0.46574262063395921"/>
              <c:y val="0.9121580178779215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ar-AE"/>
          </a:p>
        </c:txPr>
        <c:crossAx val="213426560"/>
        <c:crosses val="autoZero"/>
        <c:auto val="1"/>
        <c:lblAlgn val="ctr"/>
        <c:lblOffset val="100"/>
        <c:noMultiLvlLbl val="0"/>
      </c:catAx>
      <c:valAx>
        <c:axId val="213426560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941537735776266"/>
              <c:y val="0.1736764746692190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ar-AE"/>
          </a:p>
        </c:txPr>
        <c:crossAx val="213416192"/>
        <c:crosses val="autoZero"/>
        <c:crossBetween val="between"/>
      </c:valAx>
    </c:plotArea>
    <c:legend>
      <c:legendPos val="l"/>
      <c:overlay val="0"/>
      <c:txPr>
        <a:bodyPr/>
        <a:lstStyle/>
        <a:p>
          <a:pPr>
            <a:defRPr sz="1800"/>
          </a:pPr>
          <a:endParaRPr lang="ar-A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 /><Relationship Id="rId1" Type="http://schemas.openxmlformats.org/officeDocument/2006/relationships/chart" Target="../charts/chart7.xml" 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 /><Relationship Id="rId1" Type="http://schemas.openxmlformats.org/officeDocument/2006/relationships/chart" Target="../charts/chart9.xml" 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 /><Relationship Id="rId1" Type="http://schemas.openxmlformats.org/officeDocument/2006/relationships/chart" Target="../charts/chart11.xml" 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 /><Relationship Id="rId1" Type="http://schemas.openxmlformats.org/officeDocument/2006/relationships/chart" Target="../charts/chart13.xml" 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 /><Relationship Id="rId1" Type="http://schemas.openxmlformats.org/officeDocument/2006/relationships/chart" Target="../charts/chart3.xml" 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 /><Relationship Id="rId1" Type="http://schemas.openxmlformats.org/officeDocument/2006/relationships/chart" Target="../charts/chart5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17318</xdr:colOff>
      <xdr:row>3</xdr:row>
      <xdr:rowOff>22264</xdr:rowOff>
    </xdr:from>
    <xdr:to>
      <xdr:col>12</xdr:col>
      <xdr:colOff>643246</xdr:colOff>
      <xdr:row>9</xdr:row>
      <xdr:rowOff>93147</xdr:rowOff>
    </xdr:to>
    <xdr:sp macro="" textlink="">
      <xdr:nvSpPr>
        <xdr:cNvPr id="5" name="مربع نص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340687663" y="559128"/>
          <a:ext cx="8938655" cy="17507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2200" b="1"/>
        </a:p>
        <a:p>
          <a:pPr algn="r" rtl="1"/>
          <a:r>
            <a:rPr lang="ar-IQ" sz="2200" b="1"/>
            <a:t>   جامعة</a:t>
          </a:r>
          <a:r>
            <a:rPr lang="ar-IQ" sz="2200" b="1" baseline="0"/>
            <a:t> ألمثنى</a:t>
          </a:r>
        </a:p>
        <a:p>
          <a:pPr algn="r" rtl="1"/>
          <a:endParaRPr lang="ar-IQ" sz="2200" b="1" baseline="0"/>
        </a:p>
        <a:p>
          <a:pPr algn="r" rtl="1"/>
          <a:r>
            <a:rPr lang="ar-IQ" sz="2200" b="1" baseline="0"/>
            <a:t>   كلية ال-----------</a:t>
          </a:r>
        </a:p>
        <a:p>
          <a:pPr algn="r" rtl="1"/>
          <a:endParaRPr lang="ar-IQ" sz="2200" b="1" baseline="0"/>
        </a:p>
        <a:p>
          <a:pPr algn="ctr" rtl="1"/>
          <a:r>
            <a:rPr lang="ar-IQ" sz="2200" b="1" baseline="0"/>
            <a:t>                                               </a:t>
          </a:r>
          <a:endParaRPr lang="ar-IQ" sz="2200" b="1"/>
        </a:p>
      </xdr:txBody>
    </xdr:sp>
    <xdr:clientData/>
  </xdr:twoCellAnchor>
  <xdr:oneCellAnchor>
    <xdr:from>
      <xdr:col>9</xdr:col>
      <xdr:colOff>509237</xdr:colOff>
      <xdr:row>2</xdr:row>
      <xdr:rowOff>101436</xdr:rowOff>
    </xdr:from>
    <xdr:ext cx="2215615" cy="2132609"/>
    <xdr:pic>
      <xdr:nvPicPr>
        <xdr:cNvPr id="6" name="صورة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40684239" y="447800"/>
          <a:ext cx="2215615" cy="2132609"/>
        </a:xfrm>
        <a:prstGeom prst="rect">
          <a:avLst/>
        </a:prstGeom>
      </xdr:spPr>
    </xdr:pic>
    <xdr:clientData/>
  </xdr:oneCellAnchor>
  <xdr:twoCellAnchor>
    <xdr:from>
      <xdr:col>2</xdr:col>
      <xdr:colOff>346362</xdr:colOff>
      <xdr:row>9</xdr:row>
      <xdr:rowOff>242455</xdr:rowOff>
    </xdr:from>
    <xdr:to>
      <xdr:col>9</xdr:col>
      <xdr:colOff>190499</xdr:colOff>
      <xdr:row>9</xdr:row>
      <xdr:rowOff>1264227</xdr:rowOff>
    </xdr:to>
    <xdr:sp macro="" textlink="">
      <xdr:nvSpPr>
        <xdr:cNvPr id="10" name="مربع نص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343218592" y="3203864"/>
          <a:ext cx="4693227" cy="10217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8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IQ" sz="2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تقرير تقييم المختبرات التعليمية                                                                                          </a:t>
          </a:r>
          <a:endParaRPr lang="ar-IQ" sz="2800" b="1">
            <a:effectLst/>
          </a:endParaRPr>
        </a:p>
        <a:p>
          <a:pPr algn="ctr" rtl="1"/>
          <a:endParaRPr lang="ar-IQ" sz="2800" b="1"/>
        </a:p>
      </xdr:txBody>
    </xdr:sp>
    <xdr:clientData/>
  </xdr:twoCellAnchor>
  <xdr:twoCellAnchor>
    <xdr:from>
      <xdr:col>4</xdr:col>
      <xdr:colOff>418234</xdr:colOff>
      <xdr:row>9</xdr:row>
      <xdr:rowOff>1362940</xdr:rowOff>
    </xdr:from>
    <xdr:to>
      <xdr:col>7</xdr:col>
      <xdr:colOff>77932</xdr:colOff>
      <xdr:row>15</xdr:row>
      <xdr:rowOff>-1</xdr:rowOff>
    </xdr:to>
    <xdr:sp macro="" textlink="">
      <xdr:nvSpPr>
        <xdr:cNvPr id="11" name="مربع نص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344716613" y="4324349"/>
          <a:ext cx="1737880" cy="905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ar-IQ" sz="2400"/>
            <a:t>ألسنة ألمالية</a:t>
          </a:r>
        </a:p>
        <a:p>
          <a:pPr algn="ctr" rtl="1"/>
          <a:r>
            <a:rPr lang="ar-IQ" sz="2400"/>
            <a:t>2022</a:t>
          </a:r>
        </a:p>
      </xdr:txBody>
    </xdr:sp>
    <xdr:clientData/>
  </xdr:twoCellAnchor>
  <xdr:twoCellAnchor>
    <xdr:from>
      <xdr:col>0</xdr:col>
      <xdr:colOff>7422</xdr:colOff>
      <xdr:row>17</xdr:row>
      <xdr:rowOff>170707</xdr:rowOff>
    </xdr:from>
    <xdr:to>
      <xdr:col>12</xdr:col>
      <xdr:colOff>592529</xdr:colOff>
      <xdr:row>42</xdr:row>
      <xdr:rowOff>121228</xdr:rowOff>
    </xdr:to>
    <xdr:sp macro="" textlink="">
      <xdr:nvSpPr>
        <xdr:cNvPr id="12" name="مربع نص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1340738380" y="5747162"/>
          <a:ext cx="8897834" cy="42800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IQ" sz="1800" b="1"/>
            <a:t>*تم اعداد هذا التقرير للوقوف على نقاط الضعف في المختبرات التعليمية</a:t>
          </a:r>
          <a:r>
            <a:rPr lang="en-US" sz="1800" b="1"/>
            <a:t> </a:t>
          </a:r>
          <a:r>
            <a:rPr lang="ar-IQ" sz="1800" b="1" baseline="0"/>
            <a:t> في جامعة المثنى</a:t>
          </a:r>
          <a:r>
            <a:rPr lang="en-US" sz="1800" b="1" baseline="0"/>
            <a:t>/</a:t>
          </a:r>
          <a:r>
            <a:rPr lang="ar-IQ" sz="1800" b="1" baseline="0"/>
            <a:t> كلية ال-------</a:t>
          </a:r>
          <a:r>
            <a:rPr lang="ar-IQ" sz="1800" b="1"/>
            <a:t> لغرض تحسينها من خلال وضع خطة تحسين تم تخصيص% 10  من  ايرادات صندوق التعليم العالي لها سنويا بموجب موافقة معالي وزير التعليم العالي والبحث العلمي في سنة 2018 </a:t>
          </a:r>
          <a:r>
            <a:rPr lang="ar-IQ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حسب كتاب وزارة التعليم العالي والبحث العلمي ذي العدد ج د خ</a:t>
          </a:r>
          <a:r>
            <a:rPr 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</a:t>
          </a:r>
          <a:r>
            <a:rPr lang="ar-IQ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758في 6</a:t>
          </a:r>
          <a:r>
            <a:rPr 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</a:t>
          </a:r>
          <a:r>
            <a:rPr lang="ar-IQ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ar-IQ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</a:t>
          </a:r>
          <a:r>
            <a:rPr 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ar-IQ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ar-IQ" sz="1800" b="1"/>
        </a:p>
        <a:p>
          <a:pPr algn="r" rtl="1"/>
          <a:r>
            <a:rPr lang="ar-IQ" sz="1800" b="1"/>
            <a:t> *يتضمن هذا التقريرمحاوراساسية :    </a:t>
          </a:r>
        </a:p>
        <a:p>
          <a:pPr algn="r" rtl="1"/>
          <a:r>
            <a:rPr lang="ar-IQ" sz="1800" b="1"/>
            <a:t>1- صيانة الاجهزة المختبرية                                                                                                                                           2- معايرة الاجهزة المختبرية                                                                                                                                           3- متطلبات السلامة المهنية    </a:t>
          </a:r>
        </a:p>
        <a:p>
          <a:pPr algn="r" rtl="1"/>
          <a:r>
            <a:rPr lang="ar-IQ" sz="1800" b="1"/>
            <a:t>4-كفائة المختبرات العلمية                                                                                                                                           5-تطوير البنى التحتية للمختبرات </a:t>
          </a:r>
          <a:endParaRPr lang="en-US" sz="1800" b="1"/>
        </a:p>
        <a:p>
          <a:pPr algn="r" rtl="1"/>
          <a:r>
            <a:rPr lang="ar-IQ" sz="1800" b="1"/>
            <a:t>6-اعتمادية</a:t>
          </a:r>
          <a:r>
            <a:rPr lang="ar-IQ" sz="1800" b="1" baseline="0"/>
            <a:t> المختبرات التعليمية</a:t>
          </a:r>
          <a:endParaRPr lang="ar-IQ" sz="1800" b="1"/>
        </a:p>
        <a:p>
          <a:pPr algn="r" rtl="1"/>
          <a:r>
            <a:rPr lang="ar-IQ" sz="1800" b="1"/>
            <a:t>*</a:t>
          </a:r>
          <a:r>
            <a:rPr lang="ar-IQ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يتم تحديث هذا التقرير لكل سنة مالية </a:t>
          </a:r>
        </a:p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IQ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*تم اعداد</a:t>
          </a:r>
          <a:r>
            <a:rPr lang="ar-IQ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هذا التقرير بالاستناد الى التقارير المقدمة من الاقسام العلمية في الكلية مع الكشف الموقعي من قبل مسؤول وجدة جودة المختبرات</a:t>
          </a:r>
          <a:endParaRPr lang="ar-IQ" sz="1800">
            <a:effectLst/>
          </a:endParaRPr>
        </a:p>
        <a:p>
          <a:pPr algn="r" rtl="1"/>
          <a:endParaRPr lang="ar-IQ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/>
          <a:r>
            <a:rPr lang="ar-IQ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عدد الاقسام</a:t>
          </a:r>
          <a:r>
            <a:rPr lang="ar-IQ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العلمية</a:t>
          </a:r>
          <a:r>
            <a:rPr lang="en-US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</a:t>
          </a:r>
          <a:r>
            <a:rPr lang="ar-IQ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-------------------               عدد المختبرات التعليمية</a:t>
          </a:r>
          <a:r>
            <a:rPr lang="en-US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-----------------------/ </a:t>
          </a:r>
          <a:endParaRPr lang="ar-IQ" sz="1800" b="1"/>
        </a:p>
      </xdr:txBody>
    </xdr:sp>
    <xdr:clientData/>
  </xdr:twoCellAnchor>
  <xdr:twoCellAnchor>
    <xdr:from>
      <xdr:col>0</xdr:col>
      <xdr:colOff>562841</xdr:colOff>
      <xdr:row>46</xdr:row>
      <xdr:rowOff>55667</xdr:rowOff>
    </xdr:from>
    <xdr:to>
      <xdr:col>5</xdr:col>
      <xdr:colOff>25978</xdr:colOff>
      <xdr:row>51</xdr:row>
      <xdr:rowOff>55666</xdr:rowOff>
    </xdr:to>
    <xdr:sp macro="" textlink="">
      <xdr:nvSpPr>
        <xdr:cNvPr id="13" name="مربع نص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1346154022" y="10654394"/>
          <a:ext cx="2926773" cy="865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IQ" sz="2000" b="1"/>
            <a:t>مسؤول وحدة جودة المختبرات</a:t>
          </a:r>
        </a:p>
      </xdr:txBody>
    </xdr:sp>
    <xdr:clientData/>
  </xdr:twoCellAnchor>
  <xdr:twoCellAnchor>
    <xdr:from>
      <xdr:col>8</xdr:col>
      <xdr:colOff>606137</xdr:colOff>
      <xdr:row>46</xdr:row>
      <xdr:rowOff>61850</xdr:rowOff>
    </xdr:from>
    <xdr:to>
      <xdr:col>12</xdr:col>
      <xdr:colOff>630012</xdr:colOff>
      <xdr:row>51</xdr:row>
      <xdr:rowOff>61849</xdr:rowOff>
    </xdr:to>
    <xdr:sp macro="" textlink="">
      <xdr:nvSpPr>
        <xdr:cNvPr id="14" name="مربع نص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340700897" y="10660577"/>
          <a:ext cx="2794784" cy="865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IQ" sz="2000" b="1"/>
            <a:t>مسؤول شعبة ضمان الجودة</a:t>
          </a:r>
        </a:p>
      </xdr:txBody>
    </xdr:sp>
    <xdr:clientData/>
  </xdr:twoCellAnchor>
  <xdr:twoCellAnchor>
    <xdr:from>
      <xdr:col>4</xdr:col>
      <xdr:colOff>671698</xdr:colOff>
      <xdr:row>51</xdr:row>
      <xdr:rowOff>158337</xdr:rowOff>
    </xdr:from>
    <xdr:to>
      <xdr:col>9</xdr:col>
      <xdr:colOff>122465</xdr:colOff>
      <xdr:row>56</xdr:row>
      <xdr:rowOff>158337</xdr:rowOff>
    </xdr:to>
    <xdr:sp macro="" textlink="">
      <xdr:nvSpPr>
        <xdr:cNvPr id="16" name="مربع نص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1343286626" y="11622973"/>
          <a:ext cx="2914403" cy="865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ar-IQ" sz="2000" b="1"/>
            <a:t>مصادقة العميد</a:t>
          </a:r>
        </a:p>
      </xdr:txBody>
    </xdr:sp>
    <xdr:clientData/>
  </xdr:twoCellAnchor>
  <xdr:twoCellAnchor>
    <xdr:from>
      <xdr:col>0</xdr:col>
      <xdr:colOff>34636</xdr:colOff>
      <xdr:row>57</xdr:row>
      <xdr:rowOff>123699</xdr:rowOff>
    </xdr:from>
    <xdr:to>
      <xdr:col>13</xdr:col>
      <xdr:colOff>-1</xdr:colOff>
      <xdr:row>60</xdr:row>
      <xdr:rowOff>138546</xdr:rowOff>
    </xdr:to>
    <xdr:sp macro="" textlink="">
      <xdr:nvSpPr>
        <xdr:cNvPr id="15" name="مربع نص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1340638182" y="12627426"/>
          <a:ext cx="8970818" cy="534393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>
          <a:noAutofit/>
        </a:bodyPr>
        <a:lstStyle/>
        <a:p>
          <a:pPr indent="306070" algn="ctr" rtl="1"/>
          <a:r>
            <a:rPr lang="ar-IQ" sz="1400" b="1">
              <a:effectLst/>
              <a:ea typeface="Times New Roman"/>
              <a:cs typeface="Arial"/>
            </a:rPr>
            <a:t> تم اعداد هذا البرنامج من قبل د. معتز محمد الحسن</a:t>
          </a:r>
          <a:r>
            <a:rPr lang="ar-IQ" sz="1200" b="0" baseline="0">
              <a:effectLst/>
              <a:latin typeface="Times New Roman"/>
              <a:ea typeface="Times New Roman"/>
              <a:cs typeface="+mn-cs"/>
            </a:rPr>
            <a:t> </a:t>
          </a:r>
          <a:r>
            <a:rPr lang="ar-IQ" sz="1400" b="1">
              <a:effectLst/>
              <a:ea typeface="Times New Roman"/>
              <a:cs typeface="Arial"/>
            </a:rPr>
            <a:t>شعبة جودة المختبرات</a:t>
          </a:r>
          <a:r>
            <a:rPr lang="en-US" sz="1400" b="1">
              <a:effectLst/>
              <a:ea typeface="Times New Roman"/>
              <a:cs typeface="Arial"/>
            </a:rPr>
            <a:t>/</a:t>
          </a:r>
          <a:r>
            <a:rPr lang="ar-IQ" sz="1400" b="1">
              <a:effectLst/>
              <a:ea typeface="Times New Roman"/>
              <a:cs typeface="Arial"/>
            </a:rPr>
            <a:t>قسم ضمان الجودة والاداء الجامعي</a:t>
          </a:r>
          <a:r>
            <a:rPr lang="en-US" sz="1200" b="0">
              <a:effectLst/>
              <a:latin typeface="Times New Roman"/>
              <a:ea typeface="Times New Roman"/>
              <a:cs typeface="+mn-cs"/>
            </a:rPr>
            <a:t>/</a:t>
          </a:r>
          <a:r>
            <a:rPr lang="en-US" sz="1200" b="0" baseline="0">
              <a:effectLst/>
              <a:latin typeface="Times New Roman"/>
              <a:ea typeface="Times New Roman"/>
              <a:cs typeface="+mn-cs"/>
            </a:rPr>
            <a:t> </a:t>
          </a:r>
          <a:r>
            <a:rPr lang="ar-IQ" sz="1400" b="1">
              <a:effectLst/>
              <a:ea typeface="Times New Roman"/>
              <a:cs typeface="Arial"/>
            </a:rPr>
            <a:t>رئاسة الجامعة</a:t>
          </a:r>
          <a:endParaRPr lang="en-US" sz="1200">
            <a:effectLst/>
            <a:latin typeface="Times New Roman"/>
            <a:ea typeface="Times New Roman"/>
          </a:endParaRPr>
        </a:p>
        <a:p>
          <a:pPr indent="306705" algn="ctr" rtl="1">
            <a:lnSpc>
              <a:spcPct val="115000"/>
            </a:lnSpc>
            <a:spcAft>
              <a:spcPts val="1000"/>
            </a:spcAft>
          </a:pPr>
          <a:r>
            <a:rPr lang="ar-IQ" sz="1400" b="1">
              <a:effectLst/>
              <a:ea typeface="Calibri"/>
              <a:cs typeface="Arial"/>
            </a:rPr>
            <a:t>2022</a:t>
          </a:r>
          <a:endParaRPr lang="en-US" sz="1100">
            <a:effectLst/>
            <a:ea typeface="Calibri"/>
            <a:cs typeface="Arial"/>
          </a:endParaRPr>
        </a:p>
        <a:p>
          <a:pPr algn="ctr" rtl="1">
            <a:spcAft>
              <a:spcPts val="0"/>
            </a:spcAft>
          </a:pPr>
          <a:r>
            <a:rPr lang="en-US" sz="1100">
              <a:effectLst/>
              <a:latin typeface="Times New Roman"/>
              <a:ea typeface="Times New Roman"/>
            </a:rPr>
            <a:t> 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539829</xdr:colOff>
      <xdr:row>1</xdr:row>
      <xdr:rowOff>221007</xdr:rowOff>
    </xdr:from>
    <xdr:to>
      <xdr:col>18</xdr:col>
      <xdr:colOff>313893</xdr:colOff>
      <xdr:row>1</xdr:row>
      <xdr:rowOff>713266</xdr:rowOff>
    </xdr:to>
    <xdr:sp macro="" textlink="">
      <xdr:nvSpPr>
        <xdr:cNvPr id="5" name="مربع نص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1222117307" y="401982"/>
          <a:ext cx="9375264" cy="492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4000" b="1"/>
            <a:t>4-كفائة المختبرات التعليمية</a:t>
          </a:r>
        </a:p>
      </xdr:txBody>
    </xdr:sp>
    <xdr:clientData/>
  </xdr:twoCellAnchor>
  <xdr:twoCellAnchor>
    <xdr:from>
      <xdr:col>0</xdr:col>
      <xdr:colOff>329045</xdr:colOff>
      <xdr:row>20</xdr:row>
      <xdr:rowOff>34636</xdr:rowOff>
    </xdr:from>
    <xdr:to>
      <xdr:col>13</xdr:col>
      <xdr:colOff>65676</xdr:colOff>
      <xdr:row>65</xdr:row>
      <xdr:rowOff>161454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242455</xdr:colOff>
      <xdr:row>20</xdr:row>
      <xdr:rowOff>51955</xdr:rowOff>
    </xdr:from>
    <xdr:to>
      <xdr:col>28</xdr:col>
      <xdr:colOff>256177</xdr:colOff>
      <xdr:row>66</xdr:row>
      <xdr:rowOff>5591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1227517550" y="3921703"/>
          <a:ext cx="8629650" cy="3656610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ألبنى التحتية للمختبرات</a:t>
          </a:r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1228994792" y="319521"/>
          <a:ext cx="6397335" cy="218901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 أل-----------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1230071982" y="9445336"/>
          <a:ext cx="4374573" cy="113780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16808</xdr:colOff>
      <xdr:row>1</xdr:row>
      <xdr:rowOff>41623</xdr:rowOff>
    </xdr:from>
    <xdr:to>
      <xdr:col>8</xdr:col>
      <xdr:colOff>748393</xdr:colOff>
      <xdr:row>1</xdr:row>
      <xdr:rowOff>1006929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1140943464" y="381802"/>
          <a:ext cx="6419371" cy="9653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2000" b="1"/>
            <a:t>5-1-متطلبات</a:t>
          </a:r>
          <a:r>
            <a:rPr lang="ar-IQ" sz="2000" b="1" baseline="0"/>
            <a:t> البنى التحتية </a:t>
          </a:r>
        </a:p>
        <a:p>
          <a:pPr algn="ctr" rtl="1"/>
          <a:r>
            <a:rPr lang="ar-IQ" sz="2000" b="1" baseline="0"/>
            <a:t>(ألمتطلبات الانشائية)</a:t>
          </a:r>
          <a:endParaRPr lang="ar-IQ" sz="2000" b="1"/>
        </a:p>
      </xdr:txBody>
    </xdr:sp>
    <xdr:clientData/>
  </xdr:twoCellAnchor>
  <xdr:twoCellAnchor>
    <xdr:from>
      <xdr:col>9</xdr:col>
      <xdr:colOff>480697</xdr:colOff>
      <xdr:row>0</xdr:row>
      <xdr:rowOff>203425</xdr:rowOff>
    </xdr:from>
    <xdr:to>
      <xdr:col>17</xdr:col>
      <xdr:colOff>455840</xdr:colOff>
      <xdr:row>4</xdr:row>
      <xdr:rowOff>2204725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445526</xdr:colOff>
      <xdr:row>4</xdr:row>
      <xdr:rowOff>2337335</xdr:rowOff>
    </xdr:from>
    <xdr:to>
      <xdr:col>17</xdr:col>
      <xdr:colOff>421714</xdr:colOff>
      <xdr:row>22</xdr:row>
      <xdr:rowOff>17653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3464</xdr:colOff>
      <xdr:row>1</xdr:row>
      <xdr:rowOff>210720</xdr:rowOff>
    </xdr:from>
    <xdr:to>
      <xdr:col>6</xdr:col>
      <xdr:colOff>577206</xdr:colOff>
      <xdr:row>1</xdr:row>
      <xdr:rowOff>1047749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1142312080" y="550899"/>
          <a:ext cx="4655885" cy="837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2000" b="1"/>
            <a:t>5-2</a:t>
          </a:r>
          <a:r>
            <a:rPr lang="en-US" sz="2000" b="1"/>
            <a:t>-</a:t>
          </a:r>
          <a:r>
            <a:rPr lang="ar-IQ" sz="2000" b="1"/>
            <a:t>-متطلبات</a:t>
          </a:r>
          <a:r>
            <a:rPr lang="ar-IQ" sz="2000" b="1" baseline="0"/>
            <a:t> البنى التحتية </a:t>
          </a:r>
        </a:p>
        <a:p>
          <a:pPr algn="ctr" rtl="1"/>
          <a:r>
            <a:rPr lang="ar-IQ" sz="2000" b="1" baseline="0"/>
            <a:t>(متطلبات الاثاث)</a:t>
          </a:r>
          <a:endParaRPr lang="ar-IQ" sz="2000" b="1"/>
        </a:p>
      </xdr:txBody>
    </xdr:sp>
    <xdr:clientData/>
  </xdr:twoCellAnchor>
  <xdr:twoCellAnchor>
    <xdr:from>
      <xdr:col>8</xdr:col>
      <xdr:colOff>48780</xdr:colOff>
      <xdr:row>1</xdr:row>
      <xdr:rowOff>2473</xdr:rowOff>
    </xdr:from>
    <xdr:to>
      <xdr:col>16</xdr:col>
      <xdr:colOff>23923</xdr:colOff>
      <xdr:row>4</xdr:row>
      <xdr:rowOff>2482497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81644</xdr:colOff>
      <xdr:row>4</xdr:row>
      <xdr:rowOff>2519858</xdr:rowOff>
    </xdr:from>
    <xdr:to>
      <xdr:col>16</xdr:col>
      <xdr:colOff>57832</xdr:colOff>
      <xdr:row>19</xdr:row>
      <xdr:rowOff>44313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1227517550" y="3921703"/>
          <a:ext cx="8629650" cy="3656610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اعتمادية</a:t>
          </a:r>
          <a:r>
            <a:rPr lang="ar-IQ" sz="3600" b="1" baseline="0"/>
            <a:t> ألمختبرات</a:t>
          </a:r>
          <a:endParaRPr lang="ar-IQ" sz="3600" b="1"/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11228994792" y="319521"/>
          <a:ext cx="6397335" cy="218901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 أل-----------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11230071982" y="9445336"/>
          <a:ext cx="4374573" cy="113780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124995</xdr:rowOff>
    </xdr:from>
    <xdr:to>
      <xdr:col>6</xdr:col>
      <xdr:colOff>573742</xdr:colOff>
      <xdr:row>1</xdr:row>
      <xdr:rowOff>419099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1231458658" y="277395"/>
          <a:ext cx="4688542" cy="2941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2000" b="1"/>
            <a:t>6-اعتمادية المختبرات</a:t>
          </a:r>
        </a:p>
      </xdr:txBody>
    </xdr:sp>
    <xdr:clientData/>
  </xdr:twoCellAnchor>
  <xdr:twoCellAnchor>
    <xdr:from>
      <xdr:col>6</xdr:col>
      <xdr:colOff>144028</xdr:colOff>
      <xdr:row>2</xdr:row>
      <xdr:rowOff>180975</xdr:rowOff>
    </xdr:from>
    <xdr:to>
      <xdr:col>14</xdr:col>
      <xdr:colOff>75627</xdr:colOff>
      <xdr:row>18</xdr:row>
      <xdr:rowOff>79724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176893</xdr:colOff>
      <xdr:row>18</xdr:row>
      <xdr:rowOff>163286</xdr:rowOff>
    </xdr:from>
    <xdr:to>
      <xdr:col>14</xdr:col>
      <xdr:colOff>108492</xdr:colOff>
      <xdr:row>42</xdr:row>
      <xdr:rowOff>157284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2</xdr:row>
      <xdr:rowOff>19050</xdr:rowOff>
    </xdr:from>
    <xdr:to>
      <xdr:col>5</xdr:col>
      <xdr:colOff>9524</xdr:colOff>
      <xdr:row>9</xdr:row>
      <xdr:rowOff>104775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2708676" y="381000"/>
          <a:ext cx="3352800" cy="1352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IQ" sz="1800"/>
            <a:t>جامعة</a:t>
          </a:r>
          <a:r>
            <a:rPr lang="ar-IQ" sz="1800" baseline="0"/>
            <a:t> المثنى </a:t>
          </a:r>
        </a:p>
        <a:p>
          <a:pPr algn="r" rtl="1"/>
          <a:r>
            <a:rPr lang="ar-IQ" sz="1800" baseline="0"/>
            <a:t>كلية ال-----------</a:t>
          </a:r>
        </a:p>
        <a:p>
          <a:pPr algn="r" rtl="1"/>
          <a:r>
            <a:rPr lang="ar-IQ" sz="1800" baseline="0"/>
            <a:t>عدد الاقسام العلمية</a:t>
          </a:r>
          <a:r>
            <a:rPr lang="en-US" sz="1800" baseline="0"/>
            <a:t>/  </a:t>
          </a:r>
          <a:r>
            <a:rPr lang="ar-IQ" sz="1800" baseline="0"/>
            <a:t>--------------</a:t>
          </a:r>
        </a:p>
        <a:p>
          <a:pPr algn="r" rtl="1"/>
          <a:r>
            <a:rPr lang="ar-IQ" sz="1800" baseline="0"/>
            <a:t>عدد المختبرات التعليمية </a:t>
          </a:r>
          <a:r>
            <a:rPr lang="en-US" sz="1800" baseline="0"/>
            <a:t>/</a:t>
          </a:r>
          <a:r>
            <a:rPr lang="ar-IQ" sz="1800" baseline="0"/>
            <a:t>------------</a:t>
          </a:r>
          <a:endParaRPr lang="ar-IQ" sz="1800"/>
        </a:p>
      </xdr:txBody>
    </xdr:sp>
    <xdr:clientData/>
  </xdr:twoCellAnchor>
  <xdr:twoCellAnchor>
    <xdr:from>
      <xdr:col>0</xdr:col>
      <xdr:colOff>104775</xdr:colOff>
      <xdr:row>11</xdr:row>
      <xdr:rowOff>76200</xdr:rowOff>
    </xdr:from>
    <xdr:to>
      <xdr:col>8</xdr:col>
      <xdr:colOff>628650</xdr:colOff>
      <xdr:row>13</xdr:row>
      <xdr:rowOff>66675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230032150" y="2066925"/>
          <a:ext cx="6010275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IQ" sz="1800"/>
            <a:t>تتوزع المختبرات التعليمية في الكلية</a:t>
          </a:r>
          <a:r>
            <a:rPr lang="ar-IQ" sz="1800" baseline="0"/>
            <a:t> حسب الجدول ادناه:</a:t>
          </a:r>
          <a:endParaRPr lang="ar-IQ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340930859" y="3758046"/>
          <a:ext cx="8712777" cy="350074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صيانة</a:t>
          </a:r>
          <a:r>
            <a:rPr lang="ar-IQ" sz="3600" b="1" baseline="0"/>
            <a:t> ألاجهزة ألمختبرية</a:t>
          </a:r>
          <a:endParaRPr lang="ar-IQ" sz="3600" b="1"/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342421955" y="311728"/>
          <a:ext cx="6459681" cy="2095499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 أل-----------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5" name="مربع نص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1343513000" y="9040091"/>
          <a:ext cx="4416136" cy="109104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539829</xdr:colOff>
      <xdr:row>1</xdr:row>
      <xdr:rowOff>221007</xdr:rowOff>
    </xdr:from>
    <xdr:to>
      <xdr:col>20</xdr:col>
      <xdr:colOff>313893</xdr:colOff>
      <xdr:row>1</xdr:row>
      <xdr:rowOff>713266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1335475198" y="394189"/>
          <a:ext cx="9472245" cy="492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4000" b="1"/>
            <a:t>1-صيانة الاجهزة المختبرية</a:t>
          </a:r>
        </a:p>
      </xdr:txBody>
    </xdr:sp>
    <xdr:clientData/>
  </xdr:twoCellAnchor>
  <xdr:twoCellAnchor>
    <xdr:from>
      <xdr:col>0</xdr:col>
      <xdr:colOff>211414</xdr:colOff>
      <xdr:row>19</xdr:row>
      <xdr:rowOff>108235</xdr:rowOff>
    </xdr:from>
    <xdr:to>
      <xdr:col>14</xdr:col>
      <xdr:colOff>305232</xdr:colOff>
      <xdr:row>64</xdr:row>
      <xdr:rowOff>160193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443044</xdr:colOff>
      <xdr:row>19</xdr:row>
      <xdr:rowOff>155863</xdr:rowOff>
    </xdr:from>
    <xdr:to>
      <xdr:col>28</xdr:col>
      <xdr:colOff>536862</xdr:colOff>
      <xdr:row>65</xdr:row>
      <xdr:rowOff>17321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227517550" y="3921703"/>
          <a:ext cx="8629650" cy="3656610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معايرة</a:t>
          </a:r>
          <a:r>
            <a:rPr lang="ar-IQ" sz="3600" b="1" baseline="0"/>
            <a:t> ألاجهزة ألمختبرية</a:t>
          </a:r>
          <a:endParaRPr lang="ar-IQ" sz="3600" b="1"/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228994792" y="319521"/>
          <a:ext cx="6397335" cy="218901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 أل-----------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1230071982" y="9445336"/>
          <a:ext cx="4374573" cy="113780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539829</xdr:colOff>
      <xdr:row>1</xdr:row>
      <xdr:rowOff>221007</xdr:rowOff>
    </xdr:from>
    <xdr:to>
      <xdr:col>20</xdr:col>
      <xdr:colOff>313893</xdr:colOff>
      <xdr:row>1</xdr:row>
      <xdr:rowOff>713266</xdr:rowOff>
    </xdr:to>
    <xdr:sp macro="" textlink="">
      <xdr:nvSpPr>
        <xdr:cNvPr id="9" name="مربع نص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1222117307" y="401982"/>
          <a:ext cx="9375264" cy="492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en-US" sz="4000" b="1"/>
            <a:t>2</a:t>
          </a:r>
          <a:r>
            <a:rPr lang="ar-IQ" sz="4000" b="1"/>
            <a:t>-معايرة الاجهزة المختبرية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14</xdr:col>
      <xdr:colOff>182574</xdr:colOff>
      <xdr:row>68</xdr:row>
      <xdr:rowOff>138549</xdr:rowOff>
    </xdr:to>
    <xdr:graphicFrame macro="">
      <xdr:nvGraphicFramePr>
        <xdr:cNvPr id="10" name="مخطط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296573</xdr:colOff>
      <xdr:row>19</xdr:row>
      <xdr:rowOff>3</xdr:rowOff>
    </xdr:from>
    <xdr:to>
      <xdr:col>28</xdr:col>
      <xdr:colOff>360084</xdr:colOff>
      <xdr:row>68</xdr:row>
      <xdr:rowOff>138552</xdr:rowOff>
    </xdr:to>
    <xdr:graphicFrame macro="">
      <xdr:nvGraphicFramePr>
        <xdr:cNvPr id="11" name="مخطط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1227517550" y="3921703"/>
          <a:ext cx="8629650" cy="3656610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متطلبات السلامة المهنية للمختبرات</a:t>
          </a:r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1228994792" y="319521"/>
          <a:ext cx="6397335" cy="218901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 أل-----------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1230071982" y="9445336"/>
          <a:ext cx="4374573" cy="113780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492205</xdr:colOff>
      <xdr:row>1</xdr:row>
      <xdr:rowOff>54317</xdr:rowOff>
    </xdr:from>
    <xdr:to>
      <xdr:col>20</xdr:col>
      <xdr:colOff>266269</xdr:colOff>
      <xdr:row>1</xdr:row>
      <xdr:rowOff>690563</xdr:rowOff>
    </xdr:to>
    <xdr:sp macro="" textlink="">
      <xdr:nvSpPr>
        <xdr:cNvPr id="7" name="مربع نص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1300098481" y="244817"/>
          <a:ext cx="11513626" cy="6362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4000" b="1"/>
            <a:t>3-متطلبات السلامة المهنية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11</xdr:col>
      <xdr:colOff>286483</xdr:colOff>
      <xdr:row>64</xdr:row>
      <xdr:rowOff>51958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400482</xdr:colOff>
      <xdr:row>19</xdr:row>
      <xdr:rowOff>3</xdr:rowOff>
    </xdr:from>
    <xdr:to>
      <xdr:col>23</xdr:col>
      <xdr:colOff>565737</xdr:colOff>
      <xdr:row>64</xdr:row>
      <xdr:rowOff>51961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7517550" y="3921703"/>
          <a:ext cx="8629650" cy="3656610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كفائة ألمختبرات</a:t>
          </a:r>
          <a:r>
            <a:rPr lang="ar-IQ" sz="3600" b="1" baseline="0"/>
            <a:t> ألتعليمية</a:t>
          </a:r>
          <a:endParaRPr lang="ar-IQ" sz="3600" b="1"/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1228994792" y="319521"/>
          <a:ext cx="6397335" cy="218901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 أل-----------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11230071982" y="9445336"/>
          <a:ext cx="4374573" cy="113780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 /><Relationship Id="rId1" Type="http://schemas.openxmlformats.org/officeDocument/2006/relationships/printerSettings" Target="../printerSettings/printerSettings15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rightToLeft="1" zoomScale="85" zoomScaleNormal="85" workbookViewId="0">
      <selection activeCell="G48" sqref="G48"/>
    </sheetView>
  </sheetViews>
  <sheetFormatPr defaultRowHeight="13.5" x14ac:dyDescent="0.15"/>
  <sheetData>
    <row r="1" spans="1:13" x14ac:dyDescent="0.15">
      <c r="G1" s="1"/>
    </row>
    <row r="2" spans="1:13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x14ac:dyDescent="0.1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x14ac:dyDescent="0.1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1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1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1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ht="124.5" customHeight="1" x14ac:dyDescent="0.1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15">
      <c r="G9" s="1"/>
    </row>
    <row r="10" spans="1:13" ht="111" customHeight="1" x14ac:dyDescent="0.15">
      <c r="G10" s="1"/>
    </row>
    <row r="11" spans="1:13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15">
      <c r="G22" s="1"/>
    </row>
    <row r="23" spans="1:13" x14ac:dyDescent="0.15">
      <c r="G23" s="1"/>
    </row>
    <row r="24" spans="1:13" x14ac:dyDescent="0.15">
      <c r="G24" s="1"/>
    </row>
    <row r="25" spans="1:13" x14ac:dyDescent="0.15">
      <c r="G25" s="1"/>
    </row>
    <row r="26" spans="1:13" x14ac:dyDescent="0.15">
      <c r="G26" s="1"/>
    </row>
    <row r="27" spans="1:13" x14ac:dyDescent="0.15">
      <c r="G27" s="1"/>
    </row>
    <row r="28" spans="1:13" x14ac:dyDescent="0.15">
      <c r="F28" s="10"/>
      <c r="G28" s="10"/>
      <c r="H28" s="10"/>
    </row>
    <row r="29" spans="1:13" x14ac:dyDescent="0.15">
      <c r="F29" s="10"/>
      <c r="G29" s="10"/>
      <c r="H29" s="10"/>
    </row>
  </sheetData>
  <sheetProtection password="CF13" sheet="1" objects="1" scenarios="1"/>
  <mergeCells count="1">
    <mergeCell ref="A2:M8"/>
  </mergeCells>
  <pageMargins left="0.7" right="0.7" top="0.75" bottom="0.75" header="0.3" footer="0.3"/>
  <pageSetup paperSize="9" scale="63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39"/>
  <sheetViews>
    <sheetView rightToLeft="1" tabSelected="1" topLeftCell="A8" zoomScale="40" zoomScaleNormal="40" workbookViewId="0">
      <selection activeCell="E16" sqref="E16"/>
    </sheetView>
  </sheetViews>
  <sheetFormatPr defaultRowHeight="13.5" x14ac:dyDescent="0.15"/>
  <cols>
    <col min="2" max="2" width="11.5234375" customWidth="1"/>
    <col min="3" max="3" width="12.13671875" customWidth="1"/>
    <col min="4" max="4" width="11.5234375" customWidth="1"/>
    <col min="5" max="5" width="10.91015625" customWidth="1"/>
  </cols>
  <sheetData>
    <row r="1" spans="1:27" ht="14.25" thickBot="1" x14ac:dyDescent="0.2"/>
    <row r="2" spans="1:27" ht="89.25" customHeight="1" thickBot="1" x14ac:dyDescent="0.35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1"/>
    </row>
    <row r="3" spans="1:27" ht="14.25" thickBot="1" x14ac:dyDescent="0.2">
      <c r="E3" s="1"/>
    </row>
    <row r="4" spans="1:27" ht="138" customHeight="1" thickBot="1" x14ac:dyDescent="0.35">
      <c r="A4" s="18" t="s">
        <v>8</v>
      </c>
      <c r="B4" s="19" t="s">
        <v>9</v>
      </c>
      <c r="C4" s="19" t="s">
        <v>49</v>
      </c>
      <c r="D4" s="19" t="s">
        <v>48</v>
      </c>
      <c r="E4" s="19" t="s">
        <v>50</v>
      </c>
    </row>
    <row r="5" spans="1:27" ht="25.5" x14ac:dyDescent="0.3">
      <c r="A5" s="68" t="s">
        <v>65</v>
      </c>
      <c r="B5" s="35" t="s">
        <v>67</v>
      </c>
      <c r="C5" s="40">
        <v>17</v>
      </c>
      <c r="D5" s="40">
        <v>8</v>
      </c>
      <c r="E5" s="42">
        <f t="shared" ref="E5:E10" si="0">(C5-D5)/C5</f>
        <v>0.52941176470588236</v>
      </c>
    </row>
    <row r="6" spans="1:27" ht="25.5" x14ac:dyDescent="0.3">
      <c r="A6" s="69"/>
      <c r="B6" s="51" t="s">
        <v>72</v>
      </c>
      <c r="C6" s="40">
        <v>32</v>
      </c>
      <c r="D6" s="40">
        <v>14</v>
      </c>
      <c r="E6" s="42">
        <f t="shared" si="0"/>
        <v>0.5625</v>
      </c>
    </row>
    <row r="7" spans="1:27" ht="25.5" x14ac:dyDescent="0.3">
      <c r="A7" s="69"/>
      <c r="B7" s="51" t="s">
        <v>68</v>
      </c>
      <c r="C7" s="40">
        <v>24</v>
      </c>
      <c r="D7" s="40">
        <v>10</v>
      </c>
      <c r="E7" s="42">
        <f t="shared" si="0"/>
        <v>0.58333333333333337</v>
      </c>
    </row>
    <row r="8" spans="1:27" ht="25.5" x14ac:dyDescent="0.3">
      <c r="A8" s="69"/>
      <c r="B8" s="51" t="s">
        <v>71</v>
      </c>
      <c r="C8" s="40">
        <v>15</v>
      </c>
      <c r="D8" s="40">
        <v>10</v>
      </c>
      <c r="E8" s="42">
        <f t="shared" si="0"/>
        <v>0.33333333333333331</v>
      </c>
    </row>
    <row r="9" spans="1:27" ht="25.5" x14ac:dyDescent="0.3">
      <c r="A9" s="69"/>
      <c r="B9" s="51" t="s">
        <v>69</v>
      </c>
      <c r="C9" s="40">
        <v>31</v>
      </c>
      <c r="D9" s="40">
        <v>8</v>
      </c>
      <c r="E9" s="42">
        <f t="shared" si="0"/>
        <v>0.74193548387096775</v>
      </c>
    </row>
    <row r="10" spans="1:27" ht="25.5" x14ac:dyDescent="0.3">
      <c r="A10" s="69"/>
      <c r="B10" s="51" t="s">
        <v>70</v>
      </c>
      <c r="C10" s="40">
        <v>25</v>
      </c>
      <c r="D10" s="40">
        <v>9</v>
      </c>
      <c r="E10" s="42">
        <f t="shared" si="0"/>
        <v>0.64</v>
      </c>
    </row>
    <row r="11" spans="1:27" ht="25.5" x14ac:dyDescent="0.3">
      <c r="A11" s="35"/>
      <c r="B11" s="35"/>
      <c r="C11" s="40"/>
      <c r="D11" s="40"/>
      <c r="E11" s="42"/>
    </row>
    <row r="12" spans="1:27" ht="25.5" x14ac:dyDescent="0.3">
      <c r="A12" s="35"/>
      <c r="B12" s="35"/>
      <c r="C12" s="40"/>
      <c r="D12" s="40"/>
      <c r="E12" s="42"/>
    </row>
    <row r="13" spans="1:27" ht="25.5" x14ac:dyDescent="0.3">
      <c r="A13" s="69" t="s">
        <v>7</v>
      </c>
      <c r="B13" s="35" t="s">
        <v>0</v>
      </c>
      <c r="C13" s="40">
        <v>18</v>
      </c>
      <c r="D13" s="40">
        <v>0</v>
      </c>
      <c r="E13" s="42">
        <f t="shared" ref="E13:E18" si="1">(C13-D13)/C13</f>
        <v>1</v>
      </c>
    </row>
    <row r="14" spans="1:27" ht="25.5" x14ac:dyDescent="0.3">
      <c r="A14" s="69"/>
      <c r="B14" s="35" t="s">
        <v>1</v>
      </c>
      <c r="C14" s="40">
        <v>13</v>
      </c>
      <c r="D14" s="40">
        <v>2</v>
      </c>
      <c r="E14" s="42">
        <f t="shared" si="1"/>
        <v>0.84615384615384615</v>
      </c>
    </row>
    <row r="15" spans="1:27" ht="25.5" x14ac:dyDescent="0.3">
      <c r="A15" s="69"/>
      <c r="B15" s="35" t="s">
        <v>2</v>
      </c>
      <c r="C15" s="40">
        <v>5</v>
      </c>
      <c r="D15" s="40">
        <v>5</v>
      </c>
      <c r="E15" s="42">
        <f t="shared" si="1"/>
        <v>0</v>
      </c>
    </row>
    <row r="16" spans="1:27" ht="25.5" x14ac:dyDescent="0.3">
      <c r="A16" s="69"/>
      <c r="B16" s="35" t="s">
        <v>3</v>
      </c>
      <c r="C16" s="40">
        <v>4</v>
      </c>
      <c r="D16" s="40">
        <v>3</v>
      </c>
      <c r="E16" s="42">
        <f t="shared" si="1"/>
        <v>0.25</v>
      </c>
    </row>
    <row r="17" spans="1:5" ht="25.5" x14ac:dyDescent="0.3">
      <c r="A17" s="69"/>
      <c r="B17" s="35" t="s">
        <v>4</v>
      </c>
      <c r="C17" s="40">
        <v>18</v>
      </c>
      <c r="D17" s="40">
        <v>6</v>
      </c>
      <c r="E17" s="42">
        <f t="shared" si="1"/>
        <v>0.66666666666666663</v>
      </c>
    </row>
    <row r="18" spans="1:5" ht="25.5" x14ac:dyDescent="0.3">
      <c r="A18" s="69"/>
      <c r="B18" s="35" t="s">
        <v>5</v>
      </c>
      <c r="C18" s="40">
        <v>15</v>
      </c>
      <c r="D18" s="40">
        <v>1</v>
      </c>
      <c r="E18" s="42">
        <f t="shared" si="1"/>
        <v>0.93333333333333335</v>
      </c>
    </row>
    <row r="19" spans="1:5" x14ac:dyDescent="0.15">
      <c r="E19" s="1"/>
    </row>
    <row r="20" spans="1:5" x14ac:dyDescent="0.15">
      <c r="E20" s="1"/>
    </row>
    <row r="21" spans="1:5" x14ac:dyDescent="0.15">
      <c r="E21" s="1"/>
    </row>
    <row r="22" spans="1:5" x14ac:dyDescent="0.15">
      <c r="E22" s="1"/>
    </row>
    <row r="23" spans="1:5" x14ac:dyDescent="0.15">
      <c r="E23" s="1"/>
    </row>
    <row r="24" spans="1:5" x14ac:dyDescent="0.15">
      <c r="E24" s="1"/>
    </row>
    <row r="25" spans="1:5" x14ac:dyDescent="0.15">
      <c r="E25" s="1"/>
    </row>
    <row r="26" spans="1:5" x14ac:dyDescent="0.15">
      <c r="E26" s="1"/>
    </row>
    <row r="27" spans="1:5" x14ac:dyDescent="0.15">
      <c r="E27" s="1"/>
    </row>
    <row r="28" spans="1:5" x14ac:dyDescent="0.15">
      <c r="E28" s="1"/>
    </row>
    <row r="29" spans="1:5" x14ac:dyDescent="0.15">
      <c r="E29" s="1"/>
    </row>
    <row r="30" spans="1:5" x14ac:dyDescent="0.15">
      <c r="E30" s="1"/>
    </row>
    <row r="31" spans="1:5" x14ac:dyDescent="0.15">
      <c r="E31" s="1"/>
    </row>
    <row r="32" spans="1:5" x14ac:dyDescent="0.15">
      <c r="E32" s="1"/>
    </row>
    <row r="33" spans="5:5" x14ac:dyDescent="0.15">
      <c r="E33" s="1"/>
    </row>
    <row r="34" spans="5:5" x14ac:dyDescent="0.15">
      <c r="E34" s="1"/>
    </row>
    <row r="35" spans="5:5" x14ac:dyDescent="0.15">
      <c r="E35" s="1"/>
    </row>
    <row r="36" spans="5:5" x14ac:dyDescent="0.15">
      <c r="E36" s="1"/>
    </row>
    <row r="37" spans="5:5" x14ac:dyDescent="0.15">
      <c r="E37" s="1"/>
    </row>
    <row r="38" spans="5:5" x14ac:dyDescent="0.15">
      <c r="E38" s="1"/>
    </row>
    <row r="39" spans="5:5" x14ac:dyDescent="0.15">
      <c r="E39" s="1"/>
    </row>
  </sheetData>
  <sheetProtection password="CF13" sheet="1" objects="1" scenarios="1"/>
  <mergeCells count="3">
    <mergeCell ref="A2:AA2"/>
    <mergeCell ref="A5:A10"/>
    <mergeCell ref="A13:A18"/>
  </mergeCells>
  <pageMargins left="1" right="1" top="1" bottom="1" header="0.5" footer="0.5"/>
  <pageSetup scale="37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"/>
  <sheetViews>
    <sheetView rightToLeft="1" zoomScale="70" zoomScaleNormal="70" workbookViewId="0">
      <selection activeCell="M20" sqref="M20"/>
    </sheetView>
  </sheetViews>
  <sheetFormatPr defaultRowHeight="13.5" x14ac:dyDescent="0.15"/>
  <sheetData/>
  <sheetProtection password="CF13" sheet="1" objects="1" scenarios="1"/>
  <pageMargins left="0.7" right="0.7" top="0.75" bottom="0.75" header="0.3" footer="0.3"/>
  <pageSetup scale="7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8"/>
  <sheetViews>
    <sheetView rightToLeft="1" topLeftCell="A3" zoomScale="55" zoomScaleNormal="55" workbookViewId="0">
      <selection activeCell="I11" sqref="I11"/>
    </sheetView>
  </sheetViews>
  <sheetFormatPr defaultRowHeight="13.5" x14ac:dyDescent="0.15"/>
  <cols>
    <col min="3" max="4" width="9.4375" bestFit="1" customWidth="1"/>
    <col min="5" max="5" width="10.296875" bestFit="1" customWidth="1"/>
    <col min="6" max="8" width="9.4375" bestFit="1" customWidth="1"/>
    <col min="9" max="9" width="11.03125" bestFit="1" customWidth="1"/>
  </cols>
  <sheetData>
    <row r="1" spans="1:11" ht="26.25" thickBot="1" x14ac:dyDescent="0.35">
      <c r="A1" s="3"/>
      <c r="B1" s="3"/>
      <c r="C1" s="3"/>
      <c r="D1" s="3"/>
      <c r="E1" s="3"/>
      <c r="F1" s="3"/>
      <c r="G1" s="3"/>
      <c r="H1" s="3"/>
      <c r="I1" s="3"/>
    </row>
    <row r="2" spans="1:11" ht="87" customHeight="1" thickBot="1" x14ac:dyDescent="0.35">
      <c r="A2" s="79"/>
      <c r="B2" s="80"/>
      <c r="C2" s="80"/>
      <c r="D2" s="80"/>
      <c r="E2" s="80"/>
      <c r="F2" s="80"/>
      <c r="G2" s="80"/>
      <c r="H2" s="80"/>
      <c r="I2" s="81"/>
    </row>
    <row r="3" spans="1:11" ht="30" customHeight="1" thickBot="1" x14ac:dyDescent="0.2">
      <c r="G3" s="1"/>
    </row>
    <row r="4" spans="1:11" ht="21" customHeight="1" thickBot="1" x14ac:dyDescent="0.2">
      <c r="A4" s="91" t="s">
        <v>8</v>
      </c>
      <c r="B4" s="93" t="s">
        <v>9</v>
      </c>
      <c r="C4" s="88" t="s">
        <v>25</v>
      </c>
      <c r="D4" s="89"/>
      <c r="E4" s="89"/>
      <c r="F4" s="89"/>
      <c r="G4" s="89"/>
      <c r="H4" s="89"/>
      <c r="I4" s="90"/>
      <c r="J4" s="15"/>
    </row>
    <row r="5" spans="1:11" ht="210" customHeight="1" thickBot="1" x14ac:dyDescent="0.25">
      <c r="A5" s="92"/>
      <c r="B5" s="94"/>
      <c r="C5" s="34" t="s">
        <v>40</v>
      </c>
      <c r="D5" s="34" t="s">
        <v>41</v>
      </c>
      <c r="E5" s="34" t="s">
        <v>42</v>
      </c>
      <c r="F5" s="34" t="s">
        <v>43</v>
      </c>
      <c r="G5" s="12" t="s">
        <v>44</v>
      </c>
      <c r="H5" s="13" t="s">
        <v>45</v>
      </c>
      <c r="I5" s="17" t="s">
        <v>46</v>
      </c>
      <c r="K5" s="5"/>
    </row>
    <row r="6" spans="1:11" ht="25.5" x14ac:dyDescent="0.3">
      <c r="A6" s="87" t="s">
        <v>65</v>
      </c>
      <c r="B6" s="51" t="s">
        <v>67</v>
      </c>
      <c r="C6" s="52">
        <v>0.75</v>
      </c>
      <c r="D6" s="52">
        <v>0.8</v>
      </c>
      <c r="E6" s="52">
        <v>0.95</v>
      </c>
      <c r="F6" s="52">
        <v>0.6</v>
      </c>
      <c r="G6" s="52">
        <v>0.75</v>
      </c>
      <c r="H6" s="52">
        <v>0.7</v>
      </c>
      <c r="I6" s="52">
        <v>0.75</v>
      </c>
    </row>
    <row r="7" spans="1:11" ht="25.5" x14ac:dyDescent="0.3">
      <c r="A7" s="87"/>
      <c r="B7" s="51" t="s">
        <v>72</v>
      </c>
      <c r="C7" s="52">
        <v>0.8</v>
      </c>
      <c r="D7" s="52">
        <v>0.8</v>
      </c>
      <c r="E7" s="52">
        <v>0.9</v>
      </c>
      <c r="F7" s="52">
        <v>0.8</v>
      </c>
      <c r="G7" s="52">
        <v>0.4</v>
      </c>
      <c r="H7" s="52">
        <v>0.7</v>
      </c>
      <c r="I7" s="52">
        <v>0.6</v>
      </c>
    </row>
    <row r="8" spans="1:11" ht="25.5" x14ac:dyDescent="0.3">
      <c r="A8" s="87"/>
      <c r="B8" s="51" t="s">
        <v>68</v>
      </c>
      <c r="C8" s="52">
        <v>0.7</v>
      </c>
      <c r="D8" s="52">
        <v>0.8</v>
      </c>
      <c r="E8" s="52">
        <v>0.95</v>
      </c>
      <c r="F8" s="52">
        <v>0.6</v>
      </c>
      <c r="G8" s="52">
        <v>0.75</v>
      </c>
      <c r="H8" s="52">
        <v>0.75</v>
      </c>
      <c r="I8" s="52">
        <v>0.6</v>
      </c>
    </row>
    <row r="9" spans="1:11" ht="25.5" x14ac:dyDescent="0.3">
      <c r="A9" s="87"/>
      <c r="B9" s="51" t="s">
        <v>73</v>
      </c>
      <c r="C9" s="52">
        <v>0.75</v>
      </c>
      <c r="D9" s="52">
        <v>0.8</v>
      </c>
      <c r="E9" s="52">
        <v>0.75</v>
      </c>
      <c r="F9" s="52">
        <v>0.8</v>
      </c>
      <c r="G9" s="52">
        <v>0.7</v>
      </c>
      <c r="H9" s="52">
        <v>0.7</v>
      </c>
      <c r="I9" s="52">
        <v>0.6</v>
      </c>
    </row>
    <row r="10" spans="1:11" ht="25.5" x14ac:dyDescent="0.3">
      <c r="A10" s="87"/>
      <c r="B10" s="51" t="s">
        <v>69</v>
      </c>
      <c r="C10" s="52">
        <v>0.6</v>
      </c>
      <c r="D10" s="52">
        <v>0.8</v>
      </c>
      <c r="E10" s="52">
        <v>0.7</v>
      </c>
      <c r="F10" s="52">
        <v>0.75</v>
      </c>
      <c r="G10" s="52">
        <v>0.75</v>
      </c>
      <c r="H10" s="52">
        <v>0.7</v>
      </c>
      <c r="I10" s="52">
        <v>0.85</v>
      </c>
    </row>
    <row r="11" spans="1:11" ht="25.5" x14ac:dyDescent="0.3">
      <c r="A11" s="87"/>
      <c r="B11" s="51" t="s">
        <v>70</v>
      </c>
      <c r="C11" s="52">
        <v>0.6</v>
      </c>
      <c r="D11" s="52">
        <v>0.8</v>
      </c>
      <c r="E11" s="52">
        <v>0.7</v>
      </c>
      <c r="F11" s="52">
        <v>0.75</v>
      </c>
      <c r="G11" s="52">
        <v>0.75</v>
      </c>
      <c r="H11" s="52">
        <v>0.7</v>
      </c>
      <c r="I11" s="52">
        <v>0.5</v>
      </c>
    </row>
    <row r="12" spans="1:11" ht="25.5" x14ac:dyDescent="0.3">
      <c r="A12" s="51"/>
      <c r="B12" s="51"/>
      <c r="C12" s="52"/>
      <c r="D12" s="52"/>
      <c r="E12" s="52"/>
      <c r="F12" s="52"/>
      <c r="G12" s="52"/>
      <c r="H12" s="52"/>
      <c r="I12" s="52"/>
    </row>
    <row r="13" spans="1:11" ht="25.5" x14ac:dyDescent="0.3">
      <c r="A13" s="87"/>
      <c r="B13" s="51"/>
      <c r="C13" s="52"/>
      <c r="D13" s="52"/>
      <c r="E13" s="52"/>
      <c r="F13" s="52"/>
      <c r="G13" s="52"/>
      <c r="H13" s="52"/>
      <c r="I13" s="52"/>
    </row>
    <row r="14" spans="1:11" ht="25.5" x14ac:dyDescent="0.3">
      <c r="A14" s="87"/>
      <c r="B14" s="51"/>
      <c r="C14" s="52"/>
      <c r="D14" s="52"/>
      <c r="E14" s="52"/>
      <c r="F14" s="52"/>
      <c r="G14" s="52"/>
      <c r="H14" s="52"/>
      <c r="I14" s="52"/>
    </row>
    <row r="15" spans="1:11" ht="25.5" x14ac:dyDescent="0.3">
      <c r="A15" s="87"/>
      <c r="B15" s="51"/>
      <c r="C15" s="52"/>
      <c r="D15" s="52"/>
      <c r="E15" s="52"/>
      <c r="F15" s="52"/>
      <c r="G15" s="52"/>
      <c r="H15" s="52"/>
      <c r="I15" s="52"/>
    </row>
    <row r="16" spans="1:11" ht="25.5" x14ac:dyDescent="0.3">
      <c r="A16" s="87"/>
      <c r="B16" s="51"/>
      <c r="C16" s="52"/>
      <c r="D16" s="52"/>
      <c r="E16" s="52"/>
      <c r="F16" s="52"/>
      <c r="G16" s="52"/>
      <c r="H16" s="52"/>
      <c r="I16" s="52"/>
    </row>
    <row r="17" spans="1:9" ht="25.5" x14ac:dyDescent="0.3">
      <c r="A17" s="87"/>
      <c r="B17" s="51"/>
      <c r="C17" s="52"/>
      <c r="D17" s="52"/>
      <c r="E17" s="52"/>
      <c r="F17" s="52"/>
      <c r="G17" s="52"/>
      <c r="H17" s="52"/>
      <c r="I17" s="52"/>
    </row>
    <row r="18" spans="1:9" ht="25.5" x14ac:dyDescent="0.3">
      <c r="A18" s="87"/>
      <c r="B18" s="51"/>
      <c r="C18" s="52"/>
      <c r="D18" s="52"/>
      <c r="E18" s="52"/>
      <c r="F18" s="52"/>
      <c r="G18" s="52"/>
      <c r="H18" s="52"/>
      <c r="I18" s="52"/>
    </row>
  </sheetData>
  <sheetProtection password="CF13" sheet="1" objects="1" scenarios="1"/>
  <mergeCells count="6">
    <mergeCell ref="A6:A11"/>
    <mergeCell ref="A13:A18"/>
    <mergeCell ref="C4:I4"/>
    <mergeCell ref="A2:I2"/>
    <mergeCell ref="A4:A5"/>
    <mergeCell ref="B4:B5"/>
  </mergeCells>
  <pageMargins left="0.7" right="0.7" top="0.75" bottom="0.75" header="0.3" footer="0.3"/>
  <pageSetup paperSize="9" scale="7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8"/>
  <sheetViews>
    <sheetView rightToLeft="1" zoomScale="85" zoomScaleNormal="85" workbookViewId="0">
      <selection activeCell="G11" sqref="G11"/>
    </sheetView>
  </sheetViews>
  <sheetFormatPr defaultRowHeight="13.5" x14ac:dyDescent="0.15"/>
  <cols>
    <col min="4" max="5" width="10.296875" bestFit="1" customWidth="1"/>
    <col min="8" max="8" width="10.05078125" customWidth="1"/>
  </cols>
  <sheetData>
    <row r="1" spans="1:8" ht="26.25" thickBot="1" x14ac:dyDescent="0.35">
      <c r="A1" s="3"/>
      <c r="B1" s="3"/>
      <c r="C1" s="3"/>
      <c r="D1" s="3"/>
      <c r="E1" s="3"/>
      <c r="F1" s="3"/>
      <c r="G1" s="3"/>
    </row>
    <row r="2" spans="1:8" ht="90.75" customHeight="1" thickBot="1" x14ac:dyDescent="0.35">
      <c r="A2" s="79"/>
      <c r="B2" s="80"/>
      <c r="C2" s="80"/>
      <c r="D2" s="80"/>
      <c r="E2" s="80"/>
      <c r="F2" s="80"/>
      <c r="G2" s="80"/>
      <c r="H2" s="81"/>
    </row>
    <row r="3" spans="1:8" ht="14.25" thickBot="1" x14ac:dyDescent="0.2">
      <c r="G3" s="1"/>
    </row>
    <row r="4" spans="1:8" ht="21" thickBot="1" x14ac:dyDescent="0.2">
      <c r="A4" s="91" t="s">
        <v>8</v>
      </c>
      <c r="B4" s="93" t="s">
        <v>9</v>
      </c>
      <c r="C4" s="88" t="s">
        <v>26</v>
      </c>
      <c r="D4" s="89"/>
      <c r="E4" s="89"/>
      <c r="F4" s="89"/>
      <c r="G4" s="90"/>
    </row>
    <row r="5" spans="1:8" ht="271.5" customHeight="1" thickBot="1" x14ac:dyDescent="0.25">
      <c r="A5" s="92"/>
      <c r="B5" s="94"/>
      <c r="C5" s="34" t="s">
        <v>35</v>
      </c>
      <c r="D5" s="16" t="s">
        <v>36</v>
      </c>
      <c r="E5" s="34" t="s">
        <v>37</v>
      </c>
      <c r="F5" s="11" t="s">
        <v>38</v>
      </c>
      <c r="G5" s="16" t="s">
        <v>39</v>
      </c>
      <c r="H5" s="53" t="s">
        <v>57</v>
      </c>
    </row>
    <row r="6" spans="1:8" ht="25.5" x14ac:dyDescent="0.3">
      <c r="A6" s="87" t="s">
        <v>65</v>
      </c>
      <c r="B6" s="51" t="s">
        <v>67</v>
      </c>
      <c r="C6" s="52">
        <v>0.5</v>
      </c>
      <c r="D6" s="52">
        <v>0.7</v>
      </c>
      <c r="E6" s="52">
        <v>0.2</v>
      </c>
      <c r="F6" s="52">
        <v>0.5</v>
      </c>
      <c r="G6" s="52">
        <v>0.5</v>
      </c>
      <c r="H6" s="52">
        <v>0</v>
      </c>
    </row>
    <row r="7" spans="1:8" ht="25.5" x14ac:dyDescent="0.3">
      <c r="A7" s="87"/>
      <c r="B7" s="51" t="s">
        <v>72</v>
      </c>
      <c r="C7" s="52">
        <v>0.9</v>
      </c>
      <c r="D7" s="52">
        <v>0.7</v>
      </c>
      <c r="E7" s="52">
        <v>0.2</v>
      </c>
      <c r="F7" s="52">
        <v>0.5</v>
      </c>
      <c r="G7" s="52">
        <v>0.8</v>
      </c>
      <c r="H7" s="52">
        <v>0</v>
      </c>
    </row>
    <row r="8" spans="1:8" ht="25.5" x14ac:dyDescent="0.3">
      <c r="A8" s="87"/>
      <c r="B8" s="51" t="s">
        <v>68</v>
      </c>
      <c r="C8" s="52">
        <v>0.5</v>
      </c>
      <c r="D8" s="52">
        <v>0.7</v>
      </c>
      <c r="E8" s="52">
        <v>0.2</v>
      </c>
      <c r="F8" s="52">
        <v>0.5</v>
      </c>
      <c r="G8" s="52">
        <v>0.5</v>
      </c>
      <c r="H8" s="52">
        <v>0</v>
      </c>
    </row>
    <row r="9" spans="1:8" ht="25.5" x14ac:dyDescent="0.3">
      <c r="A9" s="87"/>
      <c r="B9" s="51" t="s">
        <v>71</v>
      </c>
      <c r="C9" s="52">
        <v>0.5</v>
      </c>
      <c r="D9" s="52">
        <v>0.7</v>
      </c>
      <c r="E9" s="52">
        <v>0.2</v>
      </c>
      <c r="F9" s="52">
        <v>0.5</v>
      </c>
      <c r="G9" s="52">
        <v>0.5</v>
      </c>
      <c r="H9" s="52">
        <v>0</v>
      </c>
    </row>
    <row r="10" spans="1:8" ht="25.5" x14ac:dyDescent="0.3">
      <c r="A10" s="87"/>
      <c r="B10" s="51" t="s">
        <v>69</v>
      </c>
      <c r="C10" s="52">
        <v>0.5</v>
      </c>
      <c r="D10" s="52">
        <v>0.7</v>
      </c>
      <c r="E10" s="52">
        <v>0.2</v>
      </c>
      <c r="F10" s="52">
        <v>0.5</v>
      </c>
      <c r="G10" s="52">
        <v>0.5</v>
      </c>
      <c r="H10" s="52">
        <v>0</v>
      </c>
    </row>
    <row r="11" spans="1:8" ht="25.5" x14ac:dyDescent="0.3">
      <c r="A11" s="87"/>
      <c r="B11" s="51" t="s">
        <v>70</v>
      </c>
      <c r="C11" s="52">
        <v>0.5</v>
      </c>
      <c r="D11" s="52">
        <v>0.7</v>
      </c>
      <c r="E11" s="52">
        <v>0.2</v>
      </c>
      <c r="F11" s="52">
        <v>0.5</v>
      </c>
      <c r="G11" s="52">
        <v>0.5</v>
      </c>
      <c r="H11" s="52">
        <v>0</v>
      </c>
    </row>
    <row r="12" spans="1:8" ht="25.5" x14ac:dyDescent="0.3">
      <c r="A12" s="51"/>
      <c r="B12" s="51"/>
      <c r="C12" s="52"/>
      <c r="D12" s="52"/>
      <c r="E12" s="52"/>
      <c r="F12" s="52"/>
      <c r="G12" s="52"/>
      <c r="H12" s="52"/>
    </row>
    <row r="13" spans="1:8" ht="25.5" x14ac:dyDescent="0.3">
      <c r="A13" s="87"/>
      <c r="B13" s="51"/>
      <c r="C13" s="52"/>
      <c r="D13" s="52"/>
      <c r="E13" s="52"/>
      <c r="F13" s="52"/>
      <c r="G13" s="52"/>
      <c r="H13" s="52"/>
    </row>
    <row r="14" spans="1:8" ht="25.5" x14ac:dyDescent="0.3">
      <c r="A14" s="87"/>
      <c r="B14" s="51"/>
      <c r="C14" s="52"/>
      <c r="D14" s="52"/>
      <c r="E14" s="52"/>
      <c r="F14" s="52"/>
      <c r="G14" s="52"/>
      <c r="H14" s="52"/>
    </row>
    <row r="15" spans="1:8" ht="25.5" x14ac:dyDescent="0.3">
      <c r="A15" s="87"/>
      <c r="B15" s="51"/>
      <c r="C15" s="52"/>
      <c r="D15" s="52"/>
      <c r="E15" s="52"/>
      <c r="F15" s="52"/>
      <c r="G15" s="52"/>
      <c r="H15" s="52"/>
    </row>
    <row r="16" spans="1:8" ht="25.5" x14ac:dyDescent="0.3">
      <c r="A16" s="87"/>
      <c r="B16" s="51"/>
      <c r="C16" s="52"/>
      <c r="D16" s="52"/>
      <c r="E16" s="52"/>
      <c r="F16" s="52"/>
      <c r="G16" s="52"/>
      <c r="H16" s="52"/>
    </row>
    <row r="17" spans="1:8" ht="25.5" x14ac:dyDescent="0.3">
      <c r="A17" s="87"/>
      <c r="B17" s="51"/>
      <c r="C17" s="52"/>
      <c r="D17" s="52"/>
      <c r="E17" s="52"/>
      <c r="F17" s="52"/>
      <c r="G17" s="52"/>
      <c r="H17" s="52"/>
    </row>
    <row r="18" spans="1:8" ht="25.5" x14ac:dyDescent="0.3">
      <c r="A18" s="87"/>
      <c r="B18" s="51"/>
      <c r="C18" s="52"/>
      <c r="D18" s="52"/>
      <c r="E18" s="52"/>
      <c r="F18" s="52"/>
      <c r="G18" s="52"/>
      <c r="H18" s="52"/>
    </row>
  </sheetData>
  <sheetProtection password="CF13" sheet="1" objects="1" scenarios="1"/>
  <mergeCells count="6">
    <mergeCell ref="A2:H2"/>
    <mergeCell ref="A13:A18"/>
    <mergeCell ref="A4:A5"/>
    <mergeCell ref="B4:B5"/>
    <mergeCell ref="C4:G4"/>
    <mergeCell ref="A6:A11"/>
  </mergeCells>
  <pageMargins left="1" right="1" top="1" bottom="1" header="0.5" footer="0.5"/>
  <pageSetup scale="67" fitToWidth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"/>
  <sheetViews>
    <sheetView rightToLeft="1" zoomScale="55" zoomScaleNormal="55" workbookViewId="0">
      <selection activeCell="S42" sqref="S42"/>
    </sheetView>
  </sheetViews>
  <sheetFormatPr defaultRowHeight="13.5" x14ac:dyDescent="0.15"/>
  <sheetData/>
  <sheetProtection password="CF13" sheet="1" objects="1" scenarios="1"/>
  <pageMargins left="0.7" right="0.7" top="0.75" bottom="0.75" header="0.3" footer="0.3"/>
  <pageSetup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18"/>
  <sheetViews>
    <sheetView rightToLeft="1" zoomScale="55" zoomScaleNormal="55" workbookViewId="0">
      <selection activeCell="D6" sqref="D6"/>
    </sheetView>
  </sheetViews>
  <sheetFormatPr defaultRowHeight="13.5" x14ac:dyDescent="0.15"/>
  <cols>
    <col min="3" max="3" width="19.12109375" customWidth="1"/>
    <col min="4" max="4" width="19.3671875" customWidth="1"/>
  </cols>
  <sheetData>
    <row r="1" spans="1:7" ht="12" customHeight="1" thickBot="1" x14ac:dyDescent="0.35">
      <c r="A1" s="3"/>
      <c r="B1" s="3"/>
      <c r="C1" s="3"/>
      <c r="D1" s="3"/>
      <c r="E1" s="3"/>
      <c r="F1" s="3"/>
      <c r="G1" s="3"/>
    </row>
    <row r="2" spans="1:7" ht="39.75" customHeight="1" thickBot="1" x14ac:dyDescent="0.35">
      <c r="A2" s="79"/>
      <c r="B2" s="80"/>
      <c r="C2" s="80"/>
      <c r="D2" s="80"/>
      <c r="E2" s="80"/>
      <c r="F2" s="80"/>
      <c r="G2" s="81"/>
    </row>
    <row r="3" spans="1:7" ht="14.25" thickBot="1" x14ac:dyDescent="0.2">
      <c r="G3" s="1"/>
    </row>
    <row r="4" spans="1:7" ht="20.25" x14ac:dyDescent="0.15">
      <c r="A4" s="91" t="s">
        <v>8</v>
      </c>
      <c r="B4" s="95" t="s">
        <v>9</v>
      </c>
      <c r="C4" s="99" t="s">
        <v>54</v>
      </c>
      <c r="D4" s="97" t="s">
        <v>55</v>
      </c>
      <c r="F4" s="15"/>
      <c r="G4" s="15"/>
    </row>
    <row r="5" spans="1:7" ht="65.25" customHeight="1" thickBot="1" x14ac:dyDescent="0.2">
      <c r="A5" s="92"/>
      <c r="B5" s="96"/>
      <c r="C5" s="100"/>
      <c r="D5" s="98"/>
    </row>
    <row r="6" spans="1:7" ht="25.5" x14ac:dyDescent="0.3">
      <c r="A6" s="87" t="s">
        <v>65</v>
      </c>
      <c r="B6" s="51" t="s">
        <v>66</v>
      </c>
      <c r="C6" s="52">
        <v>0.85</v>
      </c>
      <c r="D6" s="54">
        <v>0</v>
      </c>
    </row>
    <row r="7" spans="1:7" ht="25.5" x14ac:dyDescent="0.3">
      <c r="A7" s="87"/>
      <c r="B7" s="51" t="s">
        <v>67</v>
      </c>
      <c r="C7" s="52">
        <v>0.85</v>
      </c>
      <c r="D7" s="54">
        <v>0</v>
      </c>
    </row>
    <row r="8" spans="1:7" ht="25.5" x14ac:dyDescent="0.3">
      <c r="A8" s="87"/>
      <c r="B8" s="51" t="s">
        <v>68</v>
      </c>
      <c r="C8" s="52">
        <v>0.85</v>
      </c>
      <c r="D8" s="54">
        <v>0</v>
      </c>
    </row>
    <row r="9" spans="1:7" ht="25.5" x14ac:dyDescent="0.3">
      <c r="A9" s="87"/>
      <c r="B9" s="51" t="s">
        <v>69</v>
      </c>
      <c r="C9" s="52">
        <v>0.85</v>
      </c>
      <c r="D9" s="54">
        <v>0</v>
      </c>
    </row>
    <row r="10" spans="1:7" ht="25.5" x14ac:dyDescent="0.3">
      <c r="A10" s="87"/>
      <c r="B10" s="51" t="s">
        <v>70</v>
      </c>
      <c r="C10" s="52">
        <v>0.85</v>
      </c>
      <c r="D10" s="54">
        <v>0</v>
      </c>
    </row>
    <row r="11" spans="1:7" ht="25.5" x14ac:dyDescent="0.3">
      <c r="A11" s="87"/>
      <c r="B11" s="51" t="s">
        <v>71</v>
      </c>
      <c r="C11" s="52">
        <v>0.85</v>
      </c>
      <c r="D11" s="54">
        <v>0</v>
      </c>
    </row>
    <row r="12" spans="1:7" ht="25.5" x14ac:dyDescent="0.3">
      <c r="A12" s="51"/>
      <c r="B12" s="51"/>
      <c r="C12" s="52"/>
      <c r="D12" s="54"/>
    </row>
    <row r="13" spans="1:7" ht="25.5" x14ac:dyDescent="0.3">
      <c r="A13" s="87" t="s">
        <v>7</v>
      </c>
      <c r="B13" s="51"/>
      <c r="C13" s="52"/>
      <c r="D13" s="54"/>
    </row>
    <row r="14" spans="1:7" ht="25.5" x14ac:dyDescent="0.3">
      <c r="A14" s="87"/>
      <c r="B14" s="51"/>
      <c r="C14" s="52"/>
      <c r="D14" s="54"/>
    </row>
    <row r="15" spans="1:7" ht="25.5" x14ac:dyDescent="0.3">
      <c r="A15" s="87"/>
      <c r="B15" s="51"/>
      <c r="C15" s="52"/>
      <c r="D15" s="54"/>
    </row>
    <row r="16" spans="1:7" ht="25.5" x14ac:dyDescent="0.3">
      <c r="A16" s="87"/>
      <c r="B16" s="51"/>
      <c r="C16" s="52"/>
      <c r="D16" s="54"/>
    </row>
    <row r="17" spans="1:4" ht="25.5" x14ac:dyDescent="0.3">
      <c r="A17" s="87"/>
      <c r="B17" s="51"/>
      <c r="C17" s="52"/>
      <c r="D17" s="54"/>
    </row>
    <row r="18" spans="1:4" ht="25.5" x14ac:dyDescent="0.3">
      <c r="A18" s="87"/>
      <c r="B18" s="51"/>
      <c r="C18" s="52"/>
      <c r="D18" s="54"/>
    </row>
  </sheetData>
  <sheetProtection password="CF13" sheet="1" objects="1" scenarios="1"/>
  <mergeCells count="7">
    <mergeCell ref="A2:G2"/>
    <mergeCell ref="A4:A5"/>
    <mergeCell ref="B4:B5"/>
    <mergeCell ref="A6:A11"/>
    <mergeCell ref="A13:A18"/>
    <mergeCell ref="D4:D5"/>
    <mergeCell ref="C4:C5"/>
  </mergeCells>
  <pageMargins left="1" right="1" top="1" bottom="1" header="0.5" footer="0.5"/>
  <pageSetup scale="6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5:G36"/>
  <sheetViews>
    <sheetView rightToLeft="1" workbookViewId="0">
      <selection activeCell="G19" sqref="G19"/>
    </sheetView>
  </sheetViews>
  <sheetFormatPr defaultRowHeight="13.5" x14ac:dyDescent="0.15"/>
  <cols>
    <col min="3" max="3" width="10.54296875" customWidth="1"/>
    <col min="7" max="7" width="9.55859375" customWidth="1"/>
  </cols>
  <sheetData>
    <row r="15" spans="1:7" ht="14.25" thickBot="1" x14ac:dyDescent="0.2"/>
    <row r="16" spans="1:7" ht="18.75" thickBot="1" x14ac:dyDescent="0.25">
      <c r="A16" s="26" t="s">
        <v>51</v>
      </c>
      <c r="B16" s="27" t="s">
        <v>52</v>
      </c>
      <c r="C16" s="28" t="s">
        <v>53</v>
      </c>
      <c r="D16" s="29"/>
      <c r="E16" s="26" t="s">
        <v>51</v>
      </c>
      <c r="F16" s="27" t="s">
        <v>52</v>
      </c>
      <c r="G16" s="28" t="s">
        <v>53</v>
      </c>
    </row>
    <row r="17" spans="1:7" ht="18" x14ac:dyDescent="0.2">
      <c r="A17" s="58"/>
      <c r="B17" s="61"/>
      <c r="C17" s="30"/>
      <c r="D17" s="29"/>
      <c r="E17" s="64"/>
      <c r="F17" s="56"/>
      <c r="G17" s="30"/>
    </row>
    <row r="18" spans="1:7" ht="18" x14ac:dyDescent="0.2">
      <c r="A18" s="59"/>
      <c r="B18" s="62"/>
      <c r="C18" s="31"/>
      <c r="D18" s="29"/>
      <c r="E18" s="64"/>
      <c r="F18" s="56"/>
      <c r="G18" s="31"/>
    </row>
    <row r="19" spans="1:7" ht="18" x14ac:dyDescent="0.2">
      <c r="A19" s="59"/>
      <c r="B19" s="62"/>
      <c r="C19" s="31"/>
      <c r="D19" s="29"/>
      <c r="E19" s="64"/>
      <c r="F19" s="56"/>
      <c r="G19" s="31"/>
    </row>
    <row r="20" spans="1:7" ht="18" x14ac:dyDescent="0.2">
      <c r="A20" s="59"/>
      <c r="B20" s="62"/>
      <c r="C20" s="31"/>
      <c r="D20" s="29"/>
      <c r="E20" s="64"/>
      <c r="F20" s="56"/>
      <c r="G20" s="31"/>
    </row>
    <row r="21" spans="1:7" ht="18" x14ac:dyDescent="0.2">
      <c r="A21" s="59"/>
      <c r="B21" s="62"/>
      <c r="C21" s="31"/>
      <c r="D21" s="29"/>
      <c r="E21" s="64"/>
      <c r="F21" s="56"/>
      <c r="G21" s="31"/>
    </row>
    <row r="22" spans="1:7" ht="18.75" thickBot="1" x14ac:dyDescent="0.25">
      <c r="A22" s="60"/>
      <c r="B22" s="63"/>
      <c r="C22" s="32"/>
      <c r="D22" s="29"/>
      <c r="E22" s="64"/>
      <c r="F22" s="56"/>
      <c r="G22" s="32"/>
    </row>
    <row r="23" spans="1:7" ht="18.75" thickBot="1" x14ac:dyDescent="0.25">
      <c r="A23" s="26" t="s">
        <v>51</v>
      </c>
      <c r="B23" s="27" t="s">
        <v>52</v>
      </c>
      <c r="C23" s="28" t="s">
        <v>53</v>
      </c>
      <c r="D23" s="29"/>
      <c r="E23" s="26" t="s">
        <v>51</v>
      </c>
      <c r="F23" s="27" t="s">
        <v>52</v>
      </c>
      <c r="G23" s="28" t="s">
        <v>53</v>
      </c>
    </row>
    <row r="24" spans="1:7" ht="18" x14ac:dyDescent="0.2">
      <c r="A24" s="58"/>
      <c r="B24" s="61"/>
      <c r="C24" s="30"/>
      <c r="D24" s="29"/>
      <c r="E24" s="64"/>
      <c r="F24" s="56"/>
      <c r="G24" s="30"/>
    </row>
    <row r="25" spans="1:7" ht="18" x14ac:dyDescent="0.2">
      <c r="A25" s="59"/>
      <c r="B25" s="62"/>
      <c r="C25" s="31"/>
      <c r="D25" s="29"/>
      <c r="E25" s="64"/>
      <c r="F25" s="56"/>
      <c r="G25" s="31"/>
    </row>
    <row r="26" spans="1:7" ht="18" x14ac:dyDescent="0.2">
      <c r="A26" s="59"/>
      <c r="B26" s="62"/>
      <c r="C26" s="31"/>
      <c r="D26" s="29"/>
      <c r="E26" s="64"/>
      <c r="F26" s="56"/>
      <c r="G26" s="31"/>
    </row>
    <row r="27" spans="1:7" ht="18" x14ac:dyDescent="0.2">
      <c r="A27" s="59"/>
      <c r="B27" s="62"/>
      <c r="C27" s="31"/>
      <c r="D27" s="29"/>
      <c r="E27" s="64"/>
      <c r="F27" s="56"/>
      <c r="G27" s="31"/>
    </row>
    <row r="28" spans="1:7" ht="18" x14ac:dyDescent="0.2">
      <c r="A28" s="59"/>
      <c r="B28" s="62"/>
      <c r="C28" s="31"/>
      <c r="D28" s="29"/>
      <c r="E28" s="64"/>
      <c r="F28" s="56"/>
      <c r="G28" s="31"/>
    </row>
    <row r="29" spans="1:7" ht="18.75" thickBot="1" x14ac:dyDescent="0.25">
      <c r="A29" s="60"/>
      <c r="B29" s="63"/>
      <c r="C29" s="32"/>
      <c r="D29" s="29"/>
      <c r="E29" s="64"/>
      <c r="F29" s="56"/>
      <c r="G29" s="32"/>
    </row>
    <row r="30" spans="1:7" ht="18.75" thickBot="1" x14ac:dyDescent="0.25">
      <c r="A30" s="26" t="s">
        <v>51</v>
      </c>
      <c r="B30" s="27" t="s">
        <v>52</v>
      </c>
      <c r="C30" s="28" t="s">
        <v>53</v>
      </c>
      <c r="D30" s="29"/>
      <c r="E30" s="26" t="s">
        <v>51</v>
      </c>
      <c r="F30" s="27" t="s">
        <v>52</v>
      </c>
      <c r="G30" s="28" t="s">
        <v>53</v>
      </c>
    </row>
    <row r="31" spans="1:7" ht="18" x14ac:dyDescent="0.2">
      <c r="A31" s="58"/>
      <c r="B31" s="61"/>
      <c r="C31" s="30"/>
      <c r="D31" s="29"/>
      <c r="E31" s="64"/>
      <c r="F31" s="56"/>
      <c r="G31" s="30"/>
    </row>
    <row r="32" spans="1:7" ht="18" x14ac:dyDescent="0.2">
      <c r="A32" s="59"/>
      <c r="B32" s="62"/>
      <c r="C32" s="31"/>
      <c r="D32" s="29"/>
      <c r="E32" s="64"/>
      <c r="F32" s="56"/>
      <c r="G32" s="31"/>
    </row>
    <row r="33" spans="1:7" ht="18" x14ac:dyDescent="0.2">
      <c r="A33" s="59"/>
      <c r="B33" s="62"/>
      <c r="C33" s="31"/>
      <c r="D33" s="29"/>
      <c r="E33" s="64"/>
      <c r="F33" s="56"/>
      <c r="G33" s="31"/>
    </row>
    <row r="34" spans="1:7" ht="18" x14ac:dyDescent="0.2">
      <c r="A34" s="59"/>
      <c r="B34" s="62"/>
      <c r="C34" s="31"/>
      <c r="D34" s="29"/>
      <c r="E34" s="64"/>
      <c r="F34" s="56"/>
      <c r="G34" s="31"/>
    </row>
    <row r="35" spans="1:7" ht="18" x14ac:dyDescent="0.2">
      <c r="A35" s="59"/>
      <c r="B35" s="62"/>
      <c r="C35" s="31"/>
      <c r="D35" s="29"/>
      <c r="E35" s="64"/>
      <c r="F35" s="56"/>
      <c r="G35" s="31"/>
    </row>
    <row r="36" spans="1:7" ht="18.75" thickBot="1" x14ac:dyDescent="0.25">
      <c r="A36" s="65"/>
      <c r="B36" s="66"/>
      <c r="C36" s="33"/>
      <c r="D36" s="29"/>
      <c r="E36" s="67"/>
      <c r="F36" s="57"/>
      <c r="G36" s="33"/>
    </row>
  </sheetData>
  <sheetProtection sheet="1" objects="1" scenarios="1"/>
  <mergeCells count="12">
    <mergeCell ref="F31:F36"/>
    <mergeCell ref="A17:A22"/>
    <mergeCell ref="B17:B22"/>
    <mergeCell ref="A24:A29"/>
    <mergeCell ref="B24:B29"/>
    <mergeCell ref="E17:E22"/>
    <mergeCell ref="F17:F22"/>
    <mergeCell ref="E24:E29"/>
    <mergeCell ref="F24:F29"/>
    <mergeCell ref="A31:A36"/>
    <mergeCell ref="B31:B36"/>
    <mergeCell ref="E31:E36"/>
  </mergeCells>
  <pageMargins left="0.7" right="0.7" top="0.75" bottom="0.75" header="0.3" footer="0.3"/>
  <pageSetup paperSize="9" scale="9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rightToLeft="1" zoomScale="55" zoomScaleNormal="55" workbookViewId="0">
      <selection activeCell="L15" sqref="L15"/>
    </sheetView>
  </sheetViews>
  <sheetFormatPr defaultRowHeight="13.5" x14ac:dyDescent="0.15"/>
  <sheetData/>
  <sheetProtection password="CF13" sheet="1" objects="1" scenarios="1"/>
  <pageMargins left="0.7" right="0.7" top="0.75" bottom="0.75" header="0.3" footer="0.3"/>
  <pageSetup scale="7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49"/>
  <sheetViews>
    <sheetView rightToLeft="1" zoomScale="40" zoomScaleNormal="40" workbookViewId="0">
      <selection activeCell="L6" sqref="L6"/>
    </sheetView>
  </sheetViews>
  <sheetFormatPr defaultColWidth="8.94921875" defaultRowHeight="13.5" x14ac:dyDescent="0.15"/>
  <cols>
    <col min="1" max="1" width="8.94921875" style="36"/>
    <col min="2" max="2" width="11.5234375" style="36" customWidth="1"/>
    <col min="3" max="3" width="11.03125" style="36" customWidth="1"/>
    <col min="4" max="4" width="10.41796875" style="36" customWidth="1"/>
    <col min="5" max="5" width="13.23828125" style="36" customWidth="1"/>
    <col min="6" max="6" width="10.6640625" style="36" bestFit="1" customWidth="1"/>
    <col min="7" max="16384" width="8.94921875" style="36"/>
  </cols>
  <sheetData>
    <row r="1" spans="1:30" ht="14.25" customHeight="1" thickBot="1" x14ac:dyDescent="0.3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30" ht="75" customHeight="1" thickBot="1" x14ac:dyDescent="0.3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2"/>
      <c r="AD2" s="43"/>
    </row>
    <row r="3" spans="1:30" ht="14.25" thickBot="1" x14ac:dyDescent="0.2">
      <c r="G3" s="44"/>
    </row>
    <row r="4" spans="1:30" ht="116.25" thickBot="1" x14ac:dyDescent="0.35">
      <c r="A4" s="45" t="s">
        <v>8</v>
      </c>
      <c r="B4" s="46" t="s">
        <v>9</v>
      </c>
      <c r="C4" s="46" t="s">
        <v>10</v>
      </c>
      <c r="D4" s="46" t="s">
        <v>12</v>
      </c>
      <c r="E4" s="46" t="s">
        <v>11</v>
      </c>
      <c r="F4" s="46" t="s">
        <v>13</v>
      </c>
      <c r="G4" s="44"/>
    </row>
    <row r="5" spans="1:30" ht="25.5" x14ac:dyDescent="0.3">
      <c r="A5" s="68" t="s">
        <v>6</v>
      </c>
      <c r="B5" s="51" t="s">
        <v>58</v>
      </c>
      <c r="C5" s="40">
        <v>23</v>
      </c>
      <c r="D5" s="40">
        <v>5</v>
      </c>
      <c r="E5" s="38">
        <f>C5-D5</f>
        <v>18</v>
      </c>
      <c r="F5" s="39">
        <f t="shared" ref="F5:F10" si="0">((E5)/C5)</f>
        <v>0.78260869565217395</v>
      </c>
      <c r="G5" s="44"/>
    </row>
    <row r="6" spans="1:30" ht="25.5" x14ac:dyDescent="0.3">
      <c r="A6" s="69"/>
      <c r="B6" s="51" t="s">
        <v>59</v>
      </c>
      <c r="C6" s="40">
        <v>15</v>
      </c>
      <c r="D6" s="40">
        <v>2</v>
      </c>
      <c r="E6" s="38">
        <f t="shared" ref="E6:E18" si="1">C6-D6</f>
        <v>13</v>
      </c>
      <c r="F6" s="39">
        <f t="shared" si="0"/>
        <v>0.8666666666666667</v>
      </c>
      <c r="G6" s="44"/>
    </row>
    <row r="7" spans="1:30" ht="25.5" x14ac:dyDescent="0.3">
      <c r="A7" s="69"/>
      <c r="B7" s="51" t="s">
        <v>61</v>
      </c>
      <c r="C7" s="40">
        <v>70</v>
      </c>
      <c r="D7" s="40">
        <v>6</v>
      </c>
      <c r="E7" s="38">
        <f t="shared" si="1"/>
        <v>64</v>
      </c>
      <c r="F7" s="39">
        <f t="shared" si="0"/>
        <v>0.91428571428571426</v>
      </c>
      <c r="G7" s="44"/>
    </row>
    <row r="8" spans="1:30" ht="25.5" x14ac:dyDescent="0.3">
      <c r="A8" s="69"/>
      <c r="B8" s="51" t="s">
        <v>60</v>
      </c>
      <c r="C8" s="40">
        <v>20</v>
      </c>
      <c r="D8" s="40">
        <v>4</v>
      </c>
      <c r="E8" s="38">
        <f t="shared" si="1"/>
        <v>16</v>
      </c>
      <c r="F8" s="39">
        <f t="shared" si="0"/>
        <v>0.8</v>
      </c>
      <c r="G8" s="44"/>
    </row>
    <row r="9" spans="1:30" ht="25.5" x14ac:dyDescent="0.3">
      <c r="A9" s="69"/>
      <c r="B9" s="51" t="s">
        <v>62</v>
      </c>
      <c r="C9" s="40">
        <v>47</v>
      </c>
      <c r="D9" s="40">
        <v>6</v>
      </c>
      <c r="E9" s="38">
        <f t="shared" si="1"/>
        <v>41</v>
      </c>
      <c r="F9" s="39">
        <f t="shared" si="0"/>
        <v>0.87234042553191493</v>
      </c>
      <c r="G9" s="44"/>
    </row>
    <row r="10" spans="1:30" ht="25.5" x14ac:dyDescent="0.3">
      <c r="A10" s="69"/>
      <c r="B10" s="51" t="s">
        <v>63</v>
      </c>
      <c r="C10" s="40">
        <v>5</v>
      </c>
      <c r="D10" s="40">
        <v>2</v>
      </c>
      <c r="E10" s="38">
        <f t="shared" si="1"/>
        <v>3</v>
      </c>
      <c r="F10" s="39">
        <f t="shared" si="0"/>
        <v>0.6</v>
      </c>
      <c r="G10" s="44"/>
    </row>
    <row r="11" spans="1:30" ht="25.5" x14ac:dyDescent="0.3">
      <c r="A11" s="35"/>
      <c r="B11" s="35"/>
      <c r="C11" s="40"/>
      <c r="D11" s="40"/>
      <c r="E11" s="38"/>
      <c r="F11" s="39"/>
      <c r="G11" s="44"/>
    </row>
    <row r="12" spans="1:30" ht="25.5" x14ac:dyDescent="0.3">
      <c r="A12" s="35"/>
      <c r="B12" s="35"/>
      <c r="C12" s="40"/>
      <c r="D12" s="40"/>
      <c r="E12" s="38"/>
      <c r="F12" s="39"/>
      <c r="G12" s="44"/>
    </row>
    <row r="13" spans="1:30" ht="25.5" x14ac:dyDescent="0.3">
      <c r="A13" s="69" t="s">
        <v>7</v>
      </c>
      <c r="B13" s="35" t="s">
        <v>0</v>
      </c>
      <c r="C13" s="40">
        <v>18</v>
      </c>
      <c r="D13" s="40">
        <v>0</v>
      </c>
      <c r="E13" s="38">
        <f t="shared" si="1"/>
        <v>18</v>
      </c>
      <c r="F13" s="39">
        <f t="shared" ref="F13:F18" si="2">((E13)/C13)</f>
        <v>1</v>
      </c>
      <c r="G13" s="44"/>
    </row>
    <row r="14" spans="1:30" ht="25.5" x14ac:dyDescent="0.3">
      <c r="A14" s="69"/>
      <c r="B14" s="35" t="s">
        <v>1</v>
      </c>
      <c r="C14" s="40">
        <v>13</v>
      </c>
      <c r="D14" s="40">
        <v>2</v>
      </c>
      <c r="E14" s="38">
        <f t="shared" si="1"/>
        <v>11</v>
      </c>
      <c r="F14" s="39">
        <f t="shared" si="2"/>
        <v>0.84615384615384615</v>
      </c>
      <c r="G14" s="44"/>
    </row>
    <row r="15" spans="1:30" ht="25.5" x14ac:dyDescent="0.3">
      <c r="A15" s="69"/>
      <c r="B15" s="35" t="s">
        <v>2</v>
      </c>
      <c r="C15" s="40">
        <v>5</v>
      </c>
      <c r="D15" s="40">
        <v>5</v>
      </c>
      <c r="E15" s="38">
        <f t="shared" si="1"/>
        <v>0</v>
      </c>
      <c r="F15" s="39">
        <f t="shared" si="2"/>
        <v>0</v>
      </c>
      <c r="G15" s="44"/>
    </row>
    <row r="16" spans="1:30" ht="25.5" x14ac:dyDescent="0.3">
      <c r="A16" s="69"/>
      <c r="B16" s="35" t="s">
        <v>3</v>
      </c>
      <c r="C16" s="40">
        <v>4</v>
      </c>
      <c r="D16" s="40">
        <v>3</v>
      </c>
      <c r="E16" s="38">
        <f t="shared" si="1"/>
        <v>1</v>
      </c>
      <c r="F16" s="39">
        <f t="shared" si="2"/>
        <v>0.25</v>
      </c>
      <c r="G16" s="44"/>
    </row>
    <row r="17" spans="1:7" ht="25.5" x14ac:dyDescent="0.3">
      <c r="A17" s="69"/>
      <c r="B17" s="35" t="s">
        <v>4</v>
      </c>
      <c r="C17" s="40">
        <v>18</v>
      </c>
      <c r="D17" s="40">
        <v>6</v>
      </c>
      <c r="E17" s="38">
        <f t="shared" si="1"/>
        <v>12</v>
      </c>
      <c r="F17" s="39">
        <f t="shared" si="2"/>
        <v>0.66666666666666663</v>
      </c>
      <c r="G17" s="44"/>
    </row>
    <row r="18" spans="1:7" ht="25.5" x14ac:dyDescent="0.3">
      <c r="A18" s="69"/>
      <c r="B18" s="35" t="s">
        <v>5</v>
      </c>
      <c r="C18" s="40">
        <v>15</v>
      </c>
      <c r="D18" s="40">
        <v>1</v>
      </c>
      <c r="E18" s="38">
        <f t="shared" si="1"/>
        <v>14</v>
      </c>
      <c r="F18" s="39">
        <f t="shared" si="2"/>
        <v>0.93333333333333335</v>
      </c>
      <c r="G18" s="44"/>
    </row>
    <row r="19" spans="1:7" x14ac:dyDescent="0.15">
      <c r="F19" s="37"/>
      <c r="G19" s="44"/>
    </row>
    <row r="20" spans="1:7" x14ac:dyDescent="0.15">
      <c r="F20" s="37"/>
      <c r="G20" s="44"/>
    </row>
    <row r="21" spans="1:7" x14ac:dyDescent="0.15">
      <c r="F21" s="37"/>
      <c r="G21" s="44"/>
    </row>
    <row r="22" spans="1:7" x14ac:dyDescent="0.15">
      <c r="F22" s="37"/>
      <c r="G22" s="44"/>
    </row>
    <row r="23" spans="1:7" x14ac:dyDescent="0.15">
      <c r="F23" s="37"/>
      <c r="G23" s="44"/>
    </row>
    <row r="24" spans="1:7" x14ac:dyDescent="0.15">
      <c r="F24" s="37"/>
      <c r="G24" s="44"/>
    </row>
    <row r="25" spans="1:7" x14ac:dyDescent="0.15">
      <c r="F25" s="37"/>
      <c r="G25" s="44"/>
    </row>
    <row r="26" spans="1:7" x14ac:dyDescent="0.15">
      <c r="F26" s="37"/>
      <c r="G26" s="44"/>
    </row>
    <row r="27" spans="1:7" x14ac:dyDescent="0.15">
      <c r="F27" s="37"/>
      <c r="G27" s="44"/>
    </row>
    <row r="28" spans="1:7" x14ac:dyDescent="0.15">
      <c r="F28" s="37"/>
      <c r="G28" s="44"/>
    </row>
    <row r="29" spans="1:7" x14ac:dyDescent="0.15">
      <c r="F29" s="37"/>
      <c r="G29" s="44"/>
    </row>
    <row r="30" spans="1:7" x14ac:dyDescent="0.15">
      <c r="F30" s="37"/>
      <c r="G30" s="44"/>
    </row>
    <row r="31" spans="1:7" x14ac:dyDescent="0.15">
      <c r="F31" s="37"/>
      <c r="G31" s="44"/>
    </row>
    <row r="32" spans="1:7" x14ac:dyDescent="0.15">
      <c r="F32" s="37"/>
      <c r="G32" s="44"/>
    </row>
    <row r="33" spans="6:7" x14ac:dyDescent="0.15">
      <c r="F33" s="37"/>
      <c r="G33" s="44"/>
    </row>
    <row r="34" spans="6:7" x14ac:dyDescent="0.15">
      <c r="F34" s="37"/>
      <c r="G34" s="44"/>
    </row>
    <row r="35" spans="6:7" x14ac:dyDescent="0.15">
      <c r="F35" s="37"/>
      <c r="G35" s="44"/>
    </row>
    <row r="36" spans="6:7" x14ac:dyDescent="0.15">
      <c r="F36" s="37"/>
      <c r="G36" s="44"/>
    </row>
    <row r="37" spans="6:7" x14ac:dyDescent="0.15">
      <c r="F37" s="37"/>
      <c r="G37" s="44"/>
    </row>
    <row r="38" spans="6:7" x14ac:dyDescent="0.15">
      <c r="F38" s="37"/>
      <c r="G38" s="44"/>
    </row>
    <row r="39" spans="6:7" x14ac:dyDescent="0.15">
      <c r="F39" s="37"/>
      <c r="G39" s="44"/>
    </row>
    <row r="49" spans="12:12" x14ac:dyDescent="0.15">
      <c r="L49" s="36" t="s">
        <v>56</v>
      </c>
    </row>
  </sheetData>
  <sheetProtection password="CF13" sheet="1" objects="1" scenarios="1"/>
  <mergeCells count="3">
    <mergeCell ref="A5:A10"/>
    <mergeCell ref="A13:A18"/>
    <mergeCell ref="A2:AC2"/>
  </mergeCells>
  <pageMargins left="1" right="1" top="1" bottom="1" header="0.5" footer="0.5"/>
  <pageSetup paperSize="9" scale="36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"/>
  <sheetViews>
    <sheetView rightToLeft="1" workbookViewId="0">
      <selection activeCell="L16" sqref="L16"/>
    </sheetView>
  </sheetViews>
  <sheetFormatPr defaultRowHeight="13.5" x14ac:dyDescent="0.15"/>
  <sheetData/>
  <sheetProtection password="CF13" sheet="1" objects="1" scenarios="1"/>
  <pageMargins left="0.7" right="0.7" top="0.75" bottom="0.75" header="0.3" footer="0.3"/>
  <pageSetup scale="7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100"/>
  <sheetViews>
    <sheetView rightToLeft="1" zoomScale="40" zoomScaleNormal="40" workbookViewId="0">
      <selection activeCell="J7" sqref="J7"/>
    </sheetView>
  </sheetViews>
  <sheetFormatPr defaultColWidth="8.94921875" defaultRowHeight="13.5" x14ac:dyDescent="0.15"/>
  <cols>
    <col min="1" max="1" width="8.94921875" style="36"/>
    <col min="2" max="5" width="10.171875" style="36" customWidth="1"/>
    <col min="6" max="6" width="10.05078125" style="36" customWidth="1"/>
    <col min="7" max="9" width="8.94921875" style="36"/>
    <col min="10" max="10" width="8.94921875" style="36" customWidth="1"/>
    <col min="11" max="16384" width="8.94921875" style="36"/>
  </cols>
  <sheetData>
    <row r="1" spans="1:30" ht="14.25" customHeight="1" thickBot="1" x14ac:dyDescent="0.3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30" ht="67.5" customHeight="1" thickBot="1" x14ac:dyDescent="0.3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2"/>
      <c r="AD2" s="43"/>
    </row>
    <row r="3" spans="1:30" ht="14.25" thickBot="1" x14ac:dyDescent="0.2">
      <c r="G3" s="44"/>
    </row>
    <row r="4" spans="1:30" ht="116.25" thickBot="1" x14ac:dyDescent="0.35">
      <c r="A4" s="45" t="s">
        <v>8</v>
      </c>
      <c r="B4" s="46" t="s">
        <v>9</v>
      </c>
      <c r="C4" s="46" t="s">
        <v>10</v>
      </c>
      <c r="D4" s="46" t="s">
        <v>14</v>
      </c>
      <c r="E4" s="46" t="s">
        <v>15</v>
      </c>
      <c r="F4" s="46" t="s">
        <v>24</v>
      </c>
      <c r="G4" s="44"/>
    </row>
    <row r="5" spans="1:30" ht="25.5" x14ac:dyDescent="0.3">
      <c r="A5" s="68" t="s">
        <v>64</v>
      </c>
      <c r="B5" s="35" t="s">
        <v>0</v>
      </c>
      <c r="C5" s="40">
        <v>23</v>
      </c>
      <c r="D5" s="40">
        <v>20</v>
      </c>
      <c r="E5" s="38">
        <f>C5-D5</f>
        <v>3</v>
      </c>
      <c r="F5" s="39">
        <f>E5/C5</f>
        <v>0.13043478260869565</v>
      </c>
      <c r="G5" s="44"/>
      <c r="J5" s="47"/>
    </row>
    <row r="6" spans="1:30" ht="25.5" x14ac:dyDescent="0.3">
      <c r="A6" s="69"/>
      <c r="B6" s="35" t="s">
        <v>1</v>
      </c>
      <c r="C6" s="40">
        <v>15</v>
      </c>
      <c r="D6" s="40">
        <v>2</v>
      </c>
      <c r="E6" s="38">
        <f t="shared" ref="E6:E10" si="0">C6-D6</f>
        <v>13</v>
      </c>
      <c r="F6" s="39">
        <f t="shared" ref="F6:F18" si="1">E6/C6</f>
        <v>0.8666666666666667</v>
      </c>
      <c r="G6" s="44"/>
    </row>
    <row r="7" spans="1:30" ht="25.5" x14ac:dyDescent="0.3">
      <c r="A7" s="69"/>
      <c r="B7" s="51" t="s">
        <v>61</v>
      </c>
      <c r="C7" s="40">
        <v>70</v>
      </c>
      <c r="D7" s="40">
        <v>25</v>
      </c>
      <c r="E7" s="38">
        <f t="shared" si="0"/>
        <v>45</v>
      </c>
      <c r="F7" s="39">
        <f t="shared" si="1"/>
        <v>0.6428571428571429</v>
      </c>
      <c r="G7" s="44"/>
      <c r="J7" s="47"/>
    </row>
    <row r="8" spans="1:30" ht="25.5" x14ac:dyDescent="0.3">
      <c r="A8" s="69"/>
      <c r="B8" s="51" t="s">
        <v>60</v>
      </c>
      <c r="C8" s="40">
        <v>20</v>
      </c>
      <c r="D8" s="40">
        <v>1</v>
      </c>
      <c r="E8" s="38">
        <f t="shared" si="0"/>
        <v>19</v>
      </c>
      <c r="F8" s="39">
        <f t="shared" si="1"/>
        <v>0.95</v>
      </c>
      <c r="G8" s="44"/>
    </row>
    <row r="9" spans="1:30" ht="25.5" x14ac:dyDescent="0.3">
      <c r="A9" s="69"/>
      <c r="B9" s="51" t="s">
        <v>62</v>
      </c>
      <c r="C9" s="40">
        <v>47</v>
      </c>
      <c r="D9" s="40">
        <v>5</v>
      </c>
      <c r="E9" s="38">
        <f t="shared" si="0"/>
        <v>42</v>
      </c>
      <c r="F9" s="39">
        <f t="shared" si="1"/>
        <v>0.8936170212765957</v>
      </c>
      <c r="G9" s="44"/>
    </row>
    <row r="10" spans="1:30" ht="25.5" x14ac:dyDescent="0.3">
      <c r="A10" s="69"/>
      <c r="B10" s="51" t="s">
        <v>63</v>
      </c>
      <c r="C10" s="40">
        <v>5</v>
      </c>
      <c r="D10" s="40">
        <v>2</v>
      </c>
      <c r="E10" s="38">
        <f t="shared" si="0"/>
        <v>3</v>
      </c>
      <c r="F10" s="39">
        <f t="shared" si="1"/>
        <v>0.6</v>
      </c>
      <c r="G10" s="44"/>
    </row>
    <row r="11" spans="1:30" ht="25.5" x14ac:dyDescent="0.3">
      <c r="A11" s="35"/>
      <c r="B11" s="35"/>
      <c r="C11" s="40"/>
      <c r="D11" s="40"/>
      <c r="E11" s="38"/>
      <c r="F11" s="39"/>
      <c r="G11" s="44"/>
    </row>
    <row r="12" spans="1:30" ht="25.5" x14ac:dyDescent="0.3">
      <c r="A12" s="35"/>
      <c r="B12" s="35"/>
      <c r="C12" s="40"/>
      <c r="D12" s="40"/>
      <c r="E12" s="38"/>
      <c r="F12" s="39"/>
      <c r="G12" s="44"/>
    </row>
    <row r="13" spans="1:30" ht="25.5" x14ac:dyDescent="0.3">
      <c r="A13" s="69" t="s">
        <v>7</v>
      </c>
      <c r="B13" s="35" t="s">
        <v>0</v>
      </c>
      <c r="C13" s="40">
        <v>18</v>
      </c>
      <c r="D13" s="40">
        <v>17</v>
      </c>
      <c r="E13" s="38">
        <f>C13-D13</f>
        <v>1</v>
      </c>
      <c r="F13" s="39">
        <f t="shared" si="1"/>
        <v>5.5555555555555552E-2</v>
      </c>
      <c r="G13" s="44"/>
    </row>
    <row r="14" spans="1:30" ht="25.5" x14ac:dyDescent="0.3">
      <c r="A14" s="69"/>
      <c r="B14" s="35" t="s">
        <v>1</v>
      </c>
      <c r="C14" s="40">
        <v>13</v>
      </c>
      <c r="D14" s="40">
        <v>12</v>
      </c>
      <c r="E14" s="38">
        <f t="shared" ref="E14:E18" si="2">C14-D14</f>
        <v>1</v>
      </c>
      <c r="F14" s="39">
        <f t="shared" si="1"/>
        <v>7.6923076923076927E-2</v>
      </c>
      <c r="G14" s="44"/>
    </row>
    <row r="15" spans="1:30" ht="25.5" x14ac:dyDescent="0.3">
      <c r="A15" s="69"/>
      <c r="B15" s="35" t="s">
        <v>2</v>
      </c>
      <c r="C15" s="40">
        <v>5</v>
      </c>
      <c r="D15" s="40">
        <v>4</v>
      </c>
      <c r="E15" s="38">
        <f t="shared" si="2"/>
        <v>1</v>
      </c>
      <c r="F15" s="39">
        <f t="shared" si="1"/>
        <v>0.2</v>
      </c>
      <c r="G15" s="44"/>
    </row>
    <row r="16" spans="1:30" ht="25.5" x14ac:dyDescent="0.3">
      <c r="A16" s="69"/>
      <c r="B16" s="35" t="s">
        <v>3</v>
      </c>
      <c r="C16" s="40">
        <v>4</v>
      </c>
      <c r="D16" s="40">
        <v>3</v>
      </c>
      <c r="E16" s="38">
        <f t="shared" si="2"/>
        <v>1</v>
      </c>
      <c r="F16" s="39">
        <f t="shared" si="1"/>
        <v>0.25</v>
      </c>
      <c r="G16" s="44"/>
    </row>
    <row r="17" spans="1:7" ht="25.5" x14ac:dyDescent="0.3">
      <c r="A17" s="69"/>
      <c r="B17" s="35" t="s">
        <v>4</v>
      </c>
      <c r="C17" s="40">
        <v>18</v>
      </c>
      <c r="D17" s="40">
        <v>17</v>
      </c>
      <c r="E17" s="38">
        <f t="shared" si="2"/>
        <v>1</v>
      </c>
      <c r="F17" s="39">
        <f t="shared" si="1"/>
        <v>5.5555555555555552E-2</v>
      </c>
      <c r="G17" s="44"/>
    </row>
    <row r="18" spans="1:7" ht="25.5" x14ac:dyDescent="0.3">
      <c r="A18" s="69"/>
      <c r="B18" s="35" t="s">
        <v>5</v>
      </c>
      <c r="C18" s="40">
        <v>15</v>
      </c>
      <c r="D18" s="40">
        <v>14</v>
      </c>
      <c r="E18" s="38">
        <f t="shared" si="2"/>
        <v>1</v>
      </c>
      <c r="F18" s="39">
        <f t="shared" si="1"/>
        <v>6.6666666666666666E-2</v>
      </c>
      <c r="G18" s="44"/>
    </row>
    <row r="19" spans="1:7" x14ac:dyDescent="0.15">
      <c r="F19" s="37"/>
      <c r="G19" s="44"/>
    </row>
    <row r="20" spans="1:7" x14ac:dyDescent="0.15">
      <c r="F20" s="37"/>
      <c r="G20" s="44"/>
    </row>
    <row r="21" spans="1:7" x14ac:dyDescent="0.15">
      <c r="F21" s="37"/>
      <c r="G21" s="44"/>
    </row>
    <row r="22" spans="1:7" x14ac:dyDescent="0.15">
      <c r="F22" s="37"/>
      <c r="G22" s="44"/>
    </row>
    <row r="23" spans="1:7" x14ac:dyDescent="0.15">
      <c r="F23" s="37"/>
      <c r="G23" s="44"/>
    </row>
    <row r="24" spans="1:7" x14ac:dyDescent="0.15">
      <c r="F24" s="37"/>
      <c r="G24" s="44"/>
    </row>
    <row r="25" spans="1:7" x14ac:dyDescent="0.15">
      <c r="F25" s="37"/>
      <c r="G25" s="44"/>
    </row>
    <row r="26" spans="1:7" x14ac:dyDescent="0.15">
      <c r="F26" s="37"/>
      <c r="G26" s="44"/>
    </row>
    <row r="27" spans="1:7" x14ac:dyDescent="0.15">
      <c r="F27" s="37"/>
      <c r="G27" s="44"/>
    </row>
    <row r="28" spans="1:7" x14ac:dyDescent="0.15">
      <c r="F28" s="37"/>
      <c r="G28" s="44"/>
    </row>
    <row r="29" spans="1:7" x14ac:dyDescent="0.15">
      <c r="F29" s="37"/>
      <c r="G29" s="44"/>
    </row>
    <row r="30" spans="1:7" x14ac:dyDescent="0.15">
      <c r="F30" s="37"/>
      <c r="G30" s="44"/>
    </row>
    <row r="31" spans="1:7" x14ac:dyDescent="0.15">
      <c r="F31" s="37"/>
      <c r="G31" s="44"/>
    </row>
    <row r="32" spans="1:7" x14ac:dyDescent="0.15">
      <c r="F32" s="37"/>
      <c r="G32" s="44"/>
    </row>
    <row r="33" spans="6:7" x14ac:dyDescent="0.15">
      <c r="F33" s="37"/>
      <c r="G33" s="44"/>
    </row>
    <row r="34" spans="6:7" x14ac:dyDescent="0.15">
      <c r="F34" s="37"/>
      <c r="G34" s="44"/>
    </row>
    <row r="35" spans="6:7" x14ac:dyDescent="0.15">
      <c r="F35" s="37"/>
      <c r="G35" s="44"/>
    </row>
    <row r="36" spans="6:7" x14ac:dyDescent="0.15">
      <c r="F36" s="37"/>
      <c r="G36" s="44"/>
    </row>
    <row r="37" spans="6:7" x14ac:dyDescent="0.15">
      <c r="F37" s="37"/>
      <c r="G37" s="44"/>
    </row>
    <row r="38" spans="6:7" x14ac:dyDescent="0.15">
      <c r="F38" s="37"/>
    </row>
    <row r="39" spans="6:7" x14ac:dyDescent="0.15">
      <c r="F39" s="37"/>
    </row>
    <row r="40" spans="6:7" x14ac:dyDescent="0.15">
      <c r="F40" s="37"/>
    </row>
    <row r="41" spans="6:7" x14ac:dyDescent="0.15">
      <c r="F41" s="37"/>
    </row>
    <row r="42" spans="6:7" x14ac:dyDescent="0.15">
      <c r="F42" s="37"/>
    </row>
    <row r="43" spans="6:7" x14ac:dyDescent="0.15">
      <c r="F43" s="37"/>
    </row>
    <row r="44" spans="6:7" x14ac:dyDescent="0.15">
      <c r="F44" s="37"/>
    </row>
    <row r="45" spans="6:7" x14ac:dyDescent="0.15">
      <c r="F45" s="37"/>
    </row>
    <row r="46" spans="6:7" x14ac:dyDescent="0.15">
      <c r="F46" s="37"/>
    </row>
    <row r="47" spans="6:7" x14ac:dyDescent="0.15">
      <c r="F47" s="37"/>
    </row>
    <row r="48" spans="6:7" x14ac:dyDescent="0.15">
      <c r="F48" s="37"/>
    </row>
    <row r="49" spans="6:6" x14ac:dyDescent="0.15">
      <c r="F49" s="37"/>
    </row>
    <row r="50" spans="6:6" x14ac:dyDescent="0.15">
      <c r="F50" s="37"/>
    </row>
    <row r="51" spans="6:6" x14ac:dyDescent="0.15">
      <c r="F51" s="37"/>
    </row>
    <row r="52" spans="6:6" x14ac:dyDescent="0.15">
      <c r="F52" s="37"/>
    </row>
    <row r="53" spans="6:6" x14ac:dyDescent="0.15">
      <c r="F53" s="37"/>
    </row>
    <row r="54" spans="6:6" x14ac:dyDescent="0.15">
      <c r="F54" s="37"/>
    </row>
    <row r="55" spans="6:6" x14ac:dyDescent="0.15">
      <c r="F55" s="37"/>
    </row>
    <row r="56" spans="6:6" x14ac:dyDescent="0.15">
      <c r="F56" s="37"/>
    </row>
    <row r="57" spans="6:6" x14ac:dyDescent="0.15">
      <c r="F57" s="37"/>
    </row>
    <row r="58" spans="6:6" x14ac:dyDescent="0.15">
      <c r="F58" s="37"/>
    </row>
    <row r="59" spans="6:6" x14ac:dyDescent="0.15">
      <c r="F59" s="37"/>
    </row>
    <row r="60" spans="6:6" x14ac:dyDescent="0.15">
      <c r="F60" s="37"/>
    </row>
    <row r="61" spans="6:6" x14ac:dyDescent="0.15">
      <c r="F61" s="37"/>
    </row>
    <row r="62" spans="6:6" x14ac:dyDescent="0.15">
      <c r="F62" s="37"/>
    </row>
    <row r="63" spans="6:6" x14ac:dyDescent="0.15">
      <c r="F63" s="37"/>
    </row>
    <row r="64" spans="6:6" x14ac:dyDescent="0.15">
      <c r="F64" s="37"/>
    </row>
    <row r="65" spans="6:6" x14ac:dyDescent="0.15">
      <c r="F65" s="37"/>
    </row>
    <row r="66" spans="6:6" x14ac:dyDescent="0.15">
      <c r="F66" s="37"/>
    </row>
    <row r="67" spans="6:6" x14ac:dyDescent="0.15">
      <c r="F67" s="37"/>
    </row>
    <row r="68" spans="6:6" x14ac:dyDescent="0.15">
      <c r="F68" s="37"/>
    </row>
    <row r="69" spans="6:6" x14ac:dyDescent="0.15">
      <c r="F69" s="37"/>
    </row>
    <row r="70" spans="6:6" x14ac:dyDescent="0.15">
      <c r="F70" s="37"/>
    </row>
    <row r="71" spans="6:6" x14ac:dyDescent="0.15">
      <c r="F71" s="37"/>
    </row>
    <row r="72" spans="6:6" x14ac:dyDescent="0.15">
      <c r="F72" s="37"/>
    </row>
    <row r="73" spans="6:6" x14ac:dyDescent="0.15">
      <c r="F73" s="37"/>
    </row>
    <row r="74" spans="6:6" x14ac:dyDescent="0.15">
      <c r="F74" s="37"/>
    </row>
    <row r="75" spans="6:6" x14ac:dyDescent="0.15">
      <c r="F75" s="37"/>
    </row>
    <row r="76" spans="6:6" x14ac:dyDescent="0.15">
      <c r="F76" s="37"/>
    </row>
    <row r="77" spans="6:6" x14ac:dyDescent="0.15">
      <c r="F77" s="37"/>
    </row>
    <row r="78" spans="6:6" x14ac:dyDescent="0.15">
      <c r="F78" s="37"/>
    </row>
    <row r="79" spans="6:6" x14ac:dyDescent="0.15">
      <c r="F79" s="37"/>
    </row>
    <row r="80" spans="6:6" x14ac:dyDescent="0.15">
      <c r="F80" s="37"/>
    </row>
    <row r="81" spans="6:6" x14ac:dyDescent="0.15">
      <c r="F81" s="37"/>
    </row>
    <row r="82" spans="6:6" x14ac:dyDescent="0.15">
      <c r="F82" s="37"/>
    </row>
    <row r="83" spans="6:6" x14ac:dyDescent="0.15">
      <c r="F83" s="37"/>
    </row>
    <row r="84" spans="6:6" x14ac:dyDescent="0.15">
      <c r="F84" s="37"/>
    </row>
    <row r="85" spans="6:6" x14ac:dyDescent="0.15">
      <c r="F85" s="37"/>
    </row>
    <row r="86" spans="6:6" x14ac:dyDescent="0.15">
      <c r="F86" s="37"/>
    </row>
    <row r="87" spans="6:6" x14ac:dyDescent="0.15">
      <c r="F87" s="37"/>
    </row>
    <row r="88" spans="6:6" x14ac:dyDescent="0.15">
      <c r="F88" s="37"/>
    </row>
    <row r="89" spans="6:6" x14ac:dyDescent="0.15">
      <c r="F89" s="37"/>
    </row>
    <row r="90" spans="6:6" x14ac:dyDescent="0.15">
      <c r="F90" s="37"/>
    </row>
    <row r="91" spans="6:6" x14ac:dyDescent="0.15">
      <c r="F91" s="37"/>
    </row>
    <row r="92" spans="6:6" x14ac:dyDescent="0.15">
      <c r="F92" s="37"/>
    </row>
    <row r="93" spans="6:6" x14ac:dyDescent="0.15">
      <c r="F93" s="37"/>
    </row>
    <row r="94" spans="6:6" x14ac:dyDescent="0.15">
      <c r="F94" s="37"/>
    </row>
    <row r="95" spans="6:6" x14ac:dyDescent="0.15">
      <c r="F95" s="37"/>
    </row>
    <row r="96" spans="6:6" x14ac:dyDescent="0.15">
      <c r="F96" s="37"/>
    </row>
    <row r="97" spans="6:6" x14ac:dyDescent="0.15">
      <c r="F97" s="37"/>
    </row>
    <row r="98" spans="6:6" x14ac:dyDescent="0.15">
      <c r="F98" s="37"/>
    </row>
    <row r="99" spans="6:6" x14ac:dyDescent="0.15">
      <c r="F99" s="37"/>
    </row>
    <row r="100" spans="6:6" x14ac:dyDescent="0.15">
      <c r="F100" s="37"/>
    </row>
  </sheetData>
  <sheetProtection password="CF13" sheet="1" objects="1" scenarios="1"/>
  <mergeCells count="3">
    <mergeCell ref="A5:A10"/>
    <mergeCell ref="A13:A18"/>
    <mergeCell ref="A2:AC2"/>
  </mergeCells>
  <pageMargins left="1" right="1" top="1" bottom="1" header="0.5" footer="0.5"/>
  <pageSetup paperSize="9" scale="35"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"/>
  <sheetViews>
    <sheetView rightToLeft="1" workbookViewId="0">
      <selection activeCell="J17" sqref="J17"/>
    </sheetView>
  </sheetViews>
  <sheetFormatPr defaultColWidth="8.94921875" defaultRowHeight="13.5" x14ac:dyDescent="0.15"/>
  <cols>
    <col min="1" max="16384" width="8.94921875" style="36"/>
  </cols>
  <sheetData/>
  <sheetProtection password="CF13" sheet="1" objects="1" scenarios="1"/>
  <pageMargins left="0.7" right="0.7" top="0.75" bottom="0.75" header="0.3" footer="0.3"/>
  <pageSetup scale="7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D37"/>
  <sheetViews>
    <sheetView rightToLeft="1" zoomScale="40" zoomScaleNormal="40" workbookViewId="0">
      <selection activeCell="X10" sqref="X10"/>
    </sheetView>
  </sheetViews>
  <sheetFormatPr defaultRowHeight="13.5" x14ac:dyDescent="0.15"/>
  <cols>
    <col min="2" max="2" width="12.625" customWidth="1"/>
    <col min="3" max="3" width="12.37890625" customWidth="1"/>
    <col min="4" max="4" width="11.765625" customWidth="1"/>
    <col min="5" max="5" width="14.09765625" customWidth="1"/>
    <col min="6" max="7" width="11.765625" customWidth="1"/>
    <col min="8" max="8" width="14.83203125" customWidth="1"/>
    <col min="9" max="9" width="11.890625" customWidth="1"/>
    <col min="10" max="10" width="8.94921875" bestFit="1" customWidth="1"/>
    <col min="11" max="12" width="11.3984375" customWidth="1"/>
    <col min="13" max="13" width="15.4453125" customWidth="1"/>
    <col min="14" max="14" width="12.37890625" style="2" customWidth="1"/>
    <col min="15" max="16" width="12.2578125" customWidth="1"/>
  </cols>
  <sheetData>
    <row r="1" spans="1:30" ht="14.25" customHeight="1" thickBot="1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0" ht="60.75" customHeight="1" thickBot="1" x14ac:dyDescent="0.35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1"/>
      <c r="Y2" s="3"/>
      <c r="Z2" s="3"/>
      <c r="AA2" s="3"/>
      <c r="AB2" s="3"/>
      <c r="AC2" s="3"/>
      <c r="AD2" s="5"/>
    </row>
    <row r="3" spans="1:30" ht="14.25" thickBot="1" x14ac:dyDescent="0.2">
      <c r="G3" s="1"/>
    </row>
    <row r="4" spans="1:30" ht="27" customHeight="1" thickBot="1" x14ac:dyDescent="0.2">
      <c r="A4" s="85" t="s">
        <v>8</v>
      </c>
      <c r="B4" s="73" t="s">
        <v>9</v>
      </c>
      <c r="C4" s="82" t="s">
        <v>19</v>
      </c>
      <c r="D4" s="83"/>
      <c r="E4" s="83"/>
      <c r="F4" s="83"/>
      <c r="G4" s="84"/>
      <c r="H4" s="82" t="s">
        <v>18</v>
      </c>
      <c r="I4" s="83"/>
      <c r="J4" s="83"/>
      <c r="K4" s="84"/>
      <c r="L4" s="77" t="s">
        <v>29</v>
      </c>
      <c r="M4" s="78"/>
      <c r="N4" s="73" t="s">
        <v>22</v>
      </c>
      <c r="O4" s="73" t="s">
        <v>23</v>
      </c>
      <c r="P4" s="75" t="s">
        <v>21</v>
      </c>
    </row>
    <row r="5" spans="1:30" ht="187.5" customHeight="1" thickBot="1" x14ac:dyDescent="0.35">
      <c r="A5" s="86"/>
      <c r="B5" s="74"/>
      <c r="C5" s="20" t="s">
        <v>30</v>
      </c>
      <c r="D5" s="20" t="s">
        <v>31</v>
      </c>
      <c r="E5" s="21" t="s">
        <v>32</v>
      </c>
      <c r="F5" s="20" t="s">
        <v>27</v>
      </c>
      <c r="G5" s="22" t="s">
        <v>16</v>
      </c>
      <c r="H5" s="20" t="s">
        <v>20</v>
      </c>
      <c r="I5" s="25" t="s">
        <v>47</v>
      </c>
      <c r="J5" s="21" t="s">
        <v>28</v>
      </c>
      <c r="K5" s="23" t="s">
        <v>17</v>
      </c>
      <c r="L5" s="19" t="s">
        <v>33</v>
      </c>
      <c r="M5" s="24" t="s">
        <v>34</v>
      </c>
      <c r="N5" s="74"/>
      <c r="O5" s="74"/>
      <c r="P5" s="76"/>
    </row>
    <row r="6" spans="1:30" ht="25.5" x14ac:dyDescent="0.3">
      <c r="A6" s="69" t="s">
        <v>64</v>
      </c>
      <c r="B6" s="51" t="s">
        <v>58</v>
      </c>
      <c r="C6" s="40">
        <v>0</v>
      </c>
      <c r="D6" s="40">
        <v>0</v>
      </c>
      <c r="E6" s="40">
        <v>0</v>
      </c>
      <c r="F6" s="49">
        <v>1</v>
      </c>
      <c r="G6" s="50">
        <v>0</v>
      </c>
      <c r="H6" s="50">
        <v>0</v>
      </c>
      <c r="I6" s="50">
        <v>0</v>
      </c>
      <c r="J6" s="50">
        <v>1</v>
      </c>
      <c r="K6" s="50">
        <v>1</v>
      </c>
      <c r="L6" s="50">
        <v>0</v>
      </c>
      <c r="M6" s="50">
        <v>0</v>
      </c>
      <c r="N6" s="48">
        <f>SUM(C6:M6)</f>
        <v>3</v>
      </c>
      <c r="O6" s="48">
        <v>11</v>
      </c>
      <c r="P6" s="42">
        <f>((O6-N6)/O6)</f>
        <v>0.72727272727272729</v>
      </c>
    </row>
    <row r="7" spans="1:30" ht="25.5" x14ac:dyDescent="0.3">
      <c r="A7" s="69"/>
      <c r="B7" s="51" t="s">
        <v>59</v>
      </c>
      <c r="C7" s="40">
        <v>0</v>
      </c>
      <c r="D7" s="40">
        <v>0</v>
      </c>
      <c r="E7" s="40">
        <v>0</v>
      </c>
      <c r="F7" s="40">
        <v>1</v>
      </c>
      <c r="G7" s="40">
        <v>0</v>
      </c>
      <c r="H7" s="40">
        <v>0</v>
      </c>
      <c r="I7" s="40">
        <v>0</v>
      </c>
      <c r="J7" s="40">
        <v>1</v>
      </c>
      <c r="K7" s="40">
        <v>1</v>
      </c>
      <c r="L7" s="50">
        <v>0</v>
      </c>
      <c r="M7" s="50">
        <v>0</v>
      </c>
      <c r="N7" s="48">
        <f t="shared" ref="N7:N11" si="0">SUM(C7:M7)</f>
        <v>3</v>
      </c>
      <c r="O7" s="41">
        <v>11</v>
      </c>
      <c r="P7" s="42">
        <f t="shared" ref="P7:P18" si="1">((O7-N7)/O7)</f>
        <v>0.72727272727272729</v>
      </c>
    </row>
    <row r="8" spans="1:30" ht="25.5" x14ac:dyDescent="0.3">
      <c r="A8" s="69"/>
      <c r="B8" s="51" t="s">
        <v>61</v>
      </c>
      <c r="C8" s="40">
        <v>0</v>
      </c>
      <c r="D8" s="40">
        <v>0</v>
      </c>
      <c r="E8" s="40">
        <v>0</v>
      </c>
      <c r="F8" s="40">
        <v>1</v>
      </c>
      <c r="G8" s="40">
        <v>0</v>
      </c>
      <c r="H8" s="40">
        <v>0</v>
      </c>
      <c r="I8" s="40">
        <v>0</v>
      </c>
      <c r="J8" s="40">
        <v>1</v>
      </c>
      <c r="K8" s="40">
        <v>1</v>
      </c>
      <c r="L8" s="50">
        <v>0</v>
      </c>
      <c r="M8" s="50">
        <v>0</v>
      </c>
      <c r="N8" s="48">
        <f t="shared" si="0"/>
        <v>3</v>
      </c>
      <c r="O8" s="41">
        <v>11</v>
      </c>
      <c r="P8" s="42">
        <f t="shared" si="1"/>
        <v>0.72727272727272729</v>
      </c>
    </row>
    <row r="9" spans="1:30" ht="25.5" x14ac:dyDescent="0.3">
      <c r="A9" s="69"/>
      <c r="B9" s="51" t="s">
        <v>60</v>
      </c>
      <c r="C9" s="40">
        <v>0</v>
      </c>
      <c r="D9" s="40">
        <v>0</v>
      </c>
      <c r="E9" s="40">
        <v>0</v>
      </c>
      <c r="F9" s="40">
        <v>1</v>
      </c>
      <c r="G9" s="40">
        <v>0</v>
      </c>
      <c r="H9" s="40">
        <v>0</v>
      </c>
      <c r="I9" s="40">
        <v>0</v>
      </c>
      <c r="J9" s="40">
        <v>1</v>
      </c>
      <c r="K9" s="40">
        <v>1</v>
      </c>
      <c r="L9" s="50">
        <v>0</v>
      </c>
      <c r="M9" s="50">
        <v>0</v>
      </c>
      <c r="N9" s="48">
        <f t="shared" si="0"/>
        <v>3</v>
      </c>
      <c r="O9" s="41">
        <v>11</v>
      </c>
      <c r="P9" s="42">
        <f t="shared" si="1"/>
        <v>0.72727272727272729</v>
      </c>
    </row>
    <row r="10" spans="1:30" ht="25.5" x14ac:dyDescent="0.3">
      <c r="A10" s="69"/>
      <c r="B10" s="51" t="s">
        <v>62</v>
      </c>
      <c r="C10" s="40">
        <v>0</v>
      </c>
      <c r="D10" s="40">
        <v>0</v>
      </c>
      <c r="E10" s="40">
        <v>0</v>
      </c>
      <c r="F10" s="40">
        <v>1</v>
      </c>
      <c r="G10" s="40">
        <v>0</v>
      </c>
      <c r="H10" s="40">
        <v>0</v>
      </c>
      <c r="I10" s="40">
        <v>0</v>
      </c>
      <c r="J10" s="40">
        <v>1</v>
      </c>
      <c r="K10" s="40">
        <v>1</v>
      </c>
      <c r="L10" s="50">
        <v>0</v>
      </c>
      <c r="M10" s="50">
        <v>0</v>
      </c>
      <c r="N10" s="48">
        <f t="shared" si="0"/>
        <v>3</v>
      </c>
      <c r="O10" s="41">
        <v>11</v>
      </c>
      <c r="P10" s="42">
        <f t="shared" si="1"/>
        <v>0.72727272727272729</v>
      </c>
      <c r="Q10" s="4"/>
      <c r="R10" s="5"/>
    </row>
    <row r="11" spans="1:30" ht="25.5" x14ac:dyDescent="0.3">
      <c r="A11" s="69"/>
      <c r="B11" s="51" t="s">
        <v>63</v>
      </c>
      <c r="C11" s="40">
        <v>0</v>
      </c>
      <c r="D11" s="40">
        <v>0</v>
      </c>
      <c r="E11" s="40">
        <v>0</v>
      </c>
      <c r="F11" s="40">
        <v>1</v>
      </c>
      <c r="G11" s="40">
        <v>0</v>
      </c>
      <c r="H11" s="40">
        <v>0</v>
      </c>
      <c r="I11" s="40">
        <v>0</v>
      </c>
      <c r="J11" s="40">
        <v>1</v>
      </c>
      <c r="K11" s="40">
        <v>1</v>
      </c>
      <c r="L11" s="50">
        <v>0</v>
      </c>
      <c r="M11" s="50">
        <v>0</v>
      </c>
      <c r="N11" s="48">
        <f t="shared" si="0"/>
        <v>3</v>
      </c>
      <c r="O11" s="41">
        <v>11</v>
      </c>
      <c r="P11" s="42">
        <f t="shared" si="1"/>
        <v>0.72727272727272729</v>
      </c>
      <c r="Q11" s="4"/>
      <c r="R11" s="5"/>
    </row>
    <row r="12" spans="1:30" ht="25.5" x14ac:dyDescent="0.3">
      <c r="A12" s="35"/>
      <c r="B12" s="35"/>
      <c r="C12" s="40"/>
      <c r="D12" s="40"/>
      <c r="E12" s="40"/>
      <c r="F12" s="49"/>
      <c r="G12" s="50"/>
      <c r="H12" s="40"/>
      <c r="I12" s="40"/>
      <c r="J12" s="40"/>
      <c r="K12" s="40"/>
      <c r="L12" s="40"/>
      <c r="M12" s="40"/>
      <c r="N12" s="41"/>
      <c r="O12" s="41"/>
      <c r="P12" s="42"/>
      <c r="Q12" s="4"/>
      <c r="R12" s="5"/>
    </row>
    <row r="13" spans="1:30" ht="25.5" x14ac:dyDescent="0.3">
      <c r="A13" s="69" t="s">
        <v>7</v>
      </c>
      <c r="B13" s="35" t="s">
        <v>0</v>
      </c>
      <c r="C13" s="40">
        <v>0</v>
      </c>
      <c r="D13" s="40">
        <v>0</v>
      </c>
      <c r="E13" s="40">
        <v>0</v>
      </c>
      <c r="F13" s="49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48">
        <f t="shared" ref="N13:N18" si="2">SUM(C13:M13)</f>
        <v>0</v>
      </c>
      <c r="O13" s="48">
        <v>11</v>
      </c>
      <c r="P13" s="42">
        <f t="shared" si="1"/>
        <v>1</v>
      </c>
      <c r="Q13" s="4"/>
      <c r="R13" s="5"/>
    </row>
    <row r="14" spans="1:30" ht="25.5" x14ac:dyDescent="0.3">
      <c r="A14" s="69"/>
      <c r="B14" s="35" t="s">
        <v>1</v>
      </c>
      <c r="C14" s="40">
        <v>0</v>
      </c>
      <c r="D14" s="40">
        <v>0</v>
      </c>
      <c r="E14" s="40">
        <v>0</v>
      </c>
      <c r="F14" s="40">
        <v>1</v>
      </c>
      <c r="G14" s="40">
        <v>0</v>
      </c>
      <c r="H14" s="40">
        <v>1</v>
      </c>
      <c r="I14" s="40">
        <v>1</v>
      </c>
      <c r="J14" s="40">
        <v>1</v>
      </c>
      <c r="K14" s="40">
        <v>1</v>
      </c>
      <c r="L14" s="50">
        <v>0</v>
      </c>
      <c r="M14" s="50">
        <v>0</v>
      </c>
      <c r="N14" s="48">
        <f t="shared" si="2"/>
        <v>5</v>
      </c>
      <c r="O14" s="41">
        <v>11</v>
      </c>
      <c r="P14" s="42">
        <f t="shared" si="1"/>
        <v>0.54545454545454541</v>
      </c>
      <c r="Q14" s="6"/>
      <c r="R14" s="5"/>
    </row>
    <row r="15" spans="1:30" ht="25.5" x14ac:dyDescent="0.3">
      <c r="A15" s="69"/>
      <c r="B15" s="35" t="s">
        <v>2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1</v>
      </c>
      <c r="K15" s="40">
        <v>0</v>
      </c>
      <c r="L15" s="50">
        <v>0</v>
      </c>
      <c r="M15" s="50">
        <v>0</v>
      </c>
      <c r="N15" s="48">
        <f t="shared" si="2"/>
        <v>1</v>
      </c>
      <c r="O15" s="41">
        <v>11</v>
      </c>
      <c r="P15" s="42">
        <f t="shared" si="1"/>
        <v>0.90909090909090906</v>
      </c>
      <c r="Q15" s="5"/>
      <c r="R15" s="5"/>
    </row>
    <row r="16" spans="1:30" ht="25.5" x14ac:dyDescent="0.3">
      <c r="A16" s="69"/>
      <c r="B16" s="35" t="s">
        <v>3</v>
      </c>
      <c r="C16" s="40">
        <v>0</v>
      </c>
      <c r="D16" s="40">
        <v>0</v>
      </c>
      <c r="E16" s="40">
        <v>1</v>
      </c>
      <c r="F16" s="40">
        <v>0</v>
      </c>
      <c r="G16" s="40">
        <v>0</v>
      </c>
      <c r="H16" s="40">
        <v>1</v>
      </c>
      <c r="I16" s="40">
        <v>0</v>
      </c>
      <c r="J16" s="40">
        <v>0</v>
      </c>
      <c r="K16" s="40">
        <v>0</v>
      </c>
      <c r="L16" s="50">
        <v>0</v>
      </c>
      <c r="M16" s="50">
        <v>0</v>
      </c>
      <c r="N16" s="48">
        <f t="shared" si="2"/>
        <v>2</v>
      </c>
      <c r="O16" s="41">
        <v>11</v>
      </c>
      <c r="P16" s="42">
        <f t="shared" si="1"/>
        <v>0.81818181818181823</v>
      </c>
      <c r="Q16" s="5"/>
      <c r="R16" s="5"/>
    </row>
    <row r="17" spans="1:22" ht="25.5" x14ac:dyDescent="0.3">
      <c r="A17" s="69"/>
      <c r="B17" s="35" t="s">
        <v>4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1</v>
      </c>
      <c r="I17" s="40">
        <v>1</v>
      </c>
      <c r="J17" s="40">
        <v>1</v>
      </c>
      <c r="K17" s="40">
        <v>0</v>
      </c>
      <c r="L17" s="50">
        <v>0</v>
      </c>
      <c r="M17" s="50">
        <v>0</v>
      </c>
      <c r="N17" s="48">
        <f t="shared" si="2"/>
        <v>3</v>
      </c>
      <c r="O17" s="41">
        <v>11</v>
      </c>
      <c r="P17" s="42">
        <f t="shared" si="1"/>
        <v>0.72727272727272729</v>
      </c>
      <c r="Q17" s="7"/>
      <c r="R17" s="5"/>
      <c r="T17" s="14"/>
      <c r="U17" s="14"/>
      <c r="V17" s="14"/>
    </row>
    <row r="18" spans="1:22" ht="25.5" x14ac:dyDescent="0.3">
      <c r="A18" s="69"/>
      <c r="B18" s="35" t="s">
        <v>5</v>
      </c>
      <c r="C18" s="40">
        <v>0</v>
      </c>
      <c r="D18" s="40">
        <v>0</v>
      </c>
      <c r="E18" s="40">
        <v>0</v>
      </c>
      <c r="F18" s="40">
        <v>1</v>
      </c>
      <c r="G18" s="40">
        <v>1</v>
      </c>
      <c r="H18" s="40">
        <v>1</v>
      </c>
      <c r="I18" s="40">
        <v>1</v>
      </c>
      <c r="J18" s="40">
        <v>1</v>
      </c>
      <c r="K18" s="40">
        <v>1</v>
      </c>
      <c r="L18" s="50">
        <v>0</v>
      </c>
      <c r="M18" s="50">
        <v>0</v>
      </c>
      <c r="N18" s="48">
        <f t="shared" si="2"/>
        <v>6</v>
      </c>
      <c r="O18" s="41">
        <v>11</v>
      </c>
      <c r="P18" s="42">
        <f t="shared" si="1"/>
        <v>0.45454545454545453</v>
      </c>
      <c r="Q18" s="7"/>
      <c r="R18" s="5"/>
      <c r="T18" s="14"/>
      <c r="U18" s="14"/>
      <c r="V18" s="14"/>
    </row>
    <row r="19" spans="1:22" x14ac:dyDescent="0.15">
      <c r="G19" s="1"/>
      <c r="N19"/>
      <c r="P19" s="2"/>
      <c r="Q19" s="4"/>
      <c r="R19" s="5"/>
    </row>
    <row r="20" spans="1:22" x14ac:dyDescent="0.15">
      <c r="G20" s="1"/>
      <c r="P20" s="8"/>
      <c r="Q20" s="6"/>
      <c r="R20" s="5"/>
    </row>
    <row r="21" spans="1:22" x14ac:dyDescent="0.15">
      <c r="G21" s="1"/>
    </row>
    <row r="22" spans="1:22" x14ac:dyDescent="0.15">
      <c r="G22" s="1"/>
    </row>
    <row r="23" spans="1:22" x14ac:dyDescent="0.15">
      <c r="G23" s="1"/>
    </row>
    <row r="24" spans="1:22" x14ac:dyDescent="0.15">
      <c r="G24" s="1"/>
    </row>
    <row r="25" spans="1:22" x14ac:dyDescent="0.15">
      <c r="G25" s="1"/>
    </row>
    <row r="26" spans="1:22" x14ac:dyDescent="0.15">
      <c r="G26" s="1"/>
    </row>
    <row r="27" spans="1:22" x14ac:dyDescent="0.15">
      <c r="G27" s="1"/>
    </row>
    <row r="28" spans="1:22" x14ac:dyDescent="0.15">
      <c r="G28" s="1"/>
    </row>
    <row r="29" spans="1:22" x14ac:dyDescent="0.15">
      <c r="G29" s="1"/>
    </row>
    <row r="30" spans="1:22" x14ac:dyDescent="0.15">
      <c r="G30" s="1"/>
    </row>
    <row r="31" spans="1:22" x14ac:dyDescent="0.15">
      <c r="G31" s="1"/>
    </row>
    <row r="32" spans="1:22" x14ac:dyDescent="0.15">
      <c r="G32" s="1"/>
    </row>
    <row r="33" spans="7:7" x14ac:dyDescent="0.15">
      <c r="G33" s="1"/>
    </row>
    <row r="34" spans="7:7" x14ac:dyDescent="0.15">
      <c r="G34" s="1"/>
    </row>
    <row r="35" spans="7:7" x14ac:dyDescent="0.15">
      <c r="G35" s="1"/>
    </row>
    <row r="36" spans="7:7" x14ac:dyDescent="0.15">
      <c r="G36" s="1"/>
    </row>
    <row r="37" spans="7:7" x14ac:dyDescent="0.15">
      <c r="G37" s="1"/>
    </row>
  </sheetData>
  <sheetProtection password="CF13" sheet="1" objects="1" scenarios="1"/>
  <mergeCells count="11">
    <mergeCell ref="A13:A18"/>
    <mergeCell ref="C4:G4"/>
    <mergeCell ref="H4:K4"/>
    <mergeCell ref="B4:B5"/>
    <mergeCell ref="A6:A11"/>
    <mergeCell ref="A4:A5"/>
    <mergeCell ref="N4:N5"/>
    <mergeCell ref="O4:O5"/>
    <mergeCell ref="P4:P5"/>
    <mergeCell ref="L4:M4"/>
    <mergeCell ref="A2:X2"/>
  </mergeCells>
  <pageMargins left="1" right="1" top="1" bottom="1" header="0.5" footer="0.5"/>
  <pageSetup paperSize="9" scale="35" fitToWidth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"/>
  <sheetViews>
    <sheetView rightToLeft="1" topLeftCell="DWG1" zoomScale="70" zoomScaleNormal="70" workbookViewId="0">
      <selection activeCell="DWI1" sqref="DWI1"/>
    </sheetView>
  </sheetViews>
  <sheetFormatPr defaultRowHeight="13.5" x14ac:dyDescent="0.15"/>
  <sheetData/>
  <sheetProtection password="CF13" sheet="1" objects="1" scenarios="1"/>
  <pageMargins left="0.7" right="0.7" top="0.75" bottom="0.75" header="0.3" footer="0.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15</vt:i4>
      </vt:variant>
    </vt:vector>
  </HeadingPairs>
  <TitlesOfParts>
    <vt:vector size="15" baseType="lpstr">
      <vt:lpstr>المقدمة</vt:lpstr>
      <vt:lpstr>معلومات</vt:lpstr>
      <vt:lpstr>coverصيانة</vt:lpstr>
      <vt:lpstr>صيانة الاجهزة</vt:lpstr>
      <vt:lpstr>coverمعايرة</vt:lpstr>
      <vt:lpstr>معايرة ألاجهزة</vt:lpstr>
      <vt:lpstr>coverالسلامة</vt:lpstr>
      <vt:lpstr>متطلبات السلامة المهنية</vt:lpstr>
      <vt:lpstr>coverكفائة</vt:lpstr>
      <vt:lpstr>كفائة المختبرات العلمية</vt:lpstr>
      <vt:lpstr>coverالبنى التحتية</vt:lpstr>
      <vt:lpstr>البنى التحتية(1)</vt:lpstr>
      <vt:lpstr>البنى التحتية(2)</vt:lpstr>
      <vt:lpstr>coverاعتمادية</vt:lpstr>
      <vt:lpstr>اعتمادية المختبرات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2022-04-19T18:11:21Z</cp:lastPrinted>
  <dcterms:created xsi:type="dcterms:W3CDTF">2022-04-14T06:24:22Z</dcterms:created>
  <dcterms:modified xsi:type="dcterms:W3CDTF">2022-05-19T09:13:01Z</dcterms:modified>
</cp:coreProperties>
</file>