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tabRatio="704" firstSheet="4" activeTab="9"/>
  </bookViews>
  <sheets>
    <sheet name="coverصيانة" sheetId="9" r:id="rId1"/>
    <sheet name="صيانة الاجهزة" sheetId="4" r:id="rId2"/>
    <sheet name="coverمعايرة" sheetId="10" r:id="rId3"/>
    <sheet name="coverالسلامة" sheetId="11" r:id="rId4"/>
    <sheet name="معايرة ألاجهزة" sheetId="2" r:id="rId5"/>
    <sheet name="متطلبات السلامة المهنية" sheetId="3" r:id="rId6"/>
    <sheet name="coverكفائة" sheetId="15" r:id="rId7"/>
    <sheet name="كفائة المختبرات العلمية" sheetId="14" r:id="rId8"/>
    <sheet name="coverالبنى التحتية" sheetId="12" r:id="rId9"/>
    <sheet name="البنى التحتية(1)" sheetId="6" r:id="rId10"/>
    <sheet name="البنى التحتية(2)" sheetId="7" r:id="rId11"/>
    <sheet name="coverاعتمادية" sheetId="13" r:id="rId12"/>
    <sheet name="اعتمادية المختبرات" sheetId="8" r:id="rId13"/>
  </sheets>
  <definedNames/>
  <calcPr calcId="144525"/>
  <extLst/>
</workbook>
</file>

<file path=xl/sharedStrings.xml><?xml version="1.0" encoding="utf-8"?>
<sst xmlns="http://schemas.openxmlformats.org/spreadsheetml/2006/main" count="107" uniqueCount="55">
  <si>
    <t>قسم 2</t>
  </si>
  <si>
    <t>ألقسم</t>
  </si>
  <si>
    <t>اسم ألمختبر</t>
  </si>
  <si>
    <t>عدد ألاجهزة</t>
  </si>
  <si>
    <t>ألاجهزة التي تعمل</t>
  </si>
  <si>
    <t>عدد الاجهزة التي تحتاج صيانة</t>
  </si>
  <si>
    <t>النسبة المئوية للاجهزة العاملة</t>
  </si>
  <si>
    <t>عدد الاجهزة التي تحتاج معايرة</t>
  </si>
  <si>
    <t>ألاجهزة التي تمت معايرتها</t>
  </si>
  <si>
    <t xml:space="preserve">حاويات حسب تخصص المختبر. </t>
  </si>
  <si>
    <t>نظارات واقية أو قناع .</t>
  </si>
  <si>
    <t>متطلبات الحماية الفردية</t>
  </si>
  <si>
    <t>متطلبات السلامة المهنية</t>
  </si>
  <si>
    <t xml:space="preserve">سبورة ذكية او شاشة عرض او فيدو كونفرس( محادثة فيديوية). </t>
  </si>
  <si>
    <t>النسبة المؤية للمتلبات التي تم توفيرها</t>
  </si>
  <si>
    <t>مجموع المتطلبات التي يجب توفيرها</t>
  </si>
  <si>
    <t>مجموع المتطلبات (الكلي)</t>
  </si>
  <si>
    <t>النسبة المئوية للاجهزة المعايرة%</t>
  </si>
  <si>
    <t>المتطلبات الانشائية</t>
  </si>
  <si>
    <t>متطلبات الاثاث</t>
  </si>
  <si>
    <t xml:space="preserve">   صندوق الإسعافات الأولية </t>
  </si>
  <si>
    <t xml:space="preserve">  كفوف  و كمامات </t>
  </si>
  <si>
    <t>متطلبات السلامة العامة</t>
  </si>
  <si>
    <t xml:space="preserve">   العلامات الإرشادية. </t>
  </si>
  <si>
    <t xml:space="preserve"> العلامات التحذيرية .</t>
  </si>
  <si>
    <t>    المنظفات والمطهرات .</t>
  </si>
  <si>
    <t>وجود منظومة انذار مبكر او حساسات انذار مبكر</t>
  </si>
  <si>
    <t xml:space="preserve">وجود منظومة اطفاء مبكر او وحدات اطفاء يديوية </t>
  </si>
  <si>
    <t>هل البنجات المختبرية مصممه ومصنعة لتناسب وظيفة المختبر وليس من مادة الالمنيوم او الحديد (1)</t>
  </si>
  <si>
    <t>هل مقاعد الجلوس مصممة ومصنعة لتناسب وظيفة المختبر (2)</t>
  </si>
  <si>
    <t>هل توجد لوحة اعلانات خاصة في المختبر (3)</t>
  </si>
  <si>
    <t>هل توجد وحدات خزن خاصة للمواد   (4)</t>
  </si>
  <si>
    <t>هل ستائر الشبابيك مناسبة ووظيفة المختبر ولاتحتاج الى تبديل (5)</t>
  </si>
  <si>
    <t>    هل تم تصميم المختبر وتنفيذة ليؤدي وظيفة المختبر الحالي    (1)</t>
  </si>
  <si>
    <t xml:space="preserve"> هل مساحة المختبر   كافية     (2) </t>
  </si>
  <si>
    <t>   هل جدران المختبر مناسبة ووظيفة المختبر  ولاتحتاج الى تاهيل (3)</t>
  </si>
  <si>
    <t>   هل ارضية المختبر مناسبة ووظيفة المختبر ولاتحتاج الى تاهيل (4)</t>
  </si>
  <si>
    <t>هل ابواب وشبابيك المختبر مناسبة ووظيفة المختبر ولاتحتاج الى تاهيل (5)</t>
  </si>
  <si>
    <t>هل اعمال الانارة كافية وموزعة بصورة هندسية ولاتحتاد الى صيانة  (6)</t>
  </si>
  <si>
    <t>هل وحدات التبريد تعمل ولاتحتادج الى صيانة    (7)</t>
  </si>
  <si>
    <r>
      <t xml:space="preserve"> </t>
    </r>
    <r>
      <rPr>
        <sz val="20"/>
        <color rgb="FF000000"/>
        <rFont val="Times New Roman"/>
        <family val="1"/>
      </rPr>
      <t xml:space="preserve">صدرية أو بدلة عمل. </t>
    </r>
  </si>
  <si>
    <t>عدد الاجهزة المطلوب توفرها</t>
  </si>
  <si>
    <t>عدد ألاجهزة المتوفرة</t>
  </si>
  <si>
    <t xml:space="preserve">النسبة المئوية للاجهزة المتوفرة </t>
  </si>
  <si>
    <t>هل تم  توفير جميع متطلبات ال  GLP    (1)</t>
  </si>
  <si>
    <t>هل تم اعتماد المختبر من قبل هيئة الاعتماد الوطنية   (2)</t>
  </si>
  <si>
    <t>M</t>
  </si>
  <si>
    <t>هل توجد وحدات تبريد لتخزين المواد  الكيميائية (6)</t>
  </si>
  <si>
    <t>قسم الكيمياء</t>
  </si>
  <si>
    <t>مختبرالكيمياء العضوية</t>
  </si>
  <si>
    <t>مختبرالكيمياء الحياتية</t>
  </si>
  <si>
    <t>مختبرالكيمياء التحليلية</t>
  </si>
  <si>
    <t xml:space="preserve">قسم الكيمياء </t>
  </si>
  <si>
    <t>مختبرالكيمياء اللاعضوية و الفيزياوية</t>
  </si>
  <si>
    <t>لايوجد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</si>
</sst>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6"/>
      <color rgb="FF000000"/>
      <name val="Times New Roman"/>
      <family val="1"/>
    </font>
    <font>
      <b/>
      <sz val="20"/>
      <color theme="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36"/>
      <color theme="1"/>
      <name val="Calibri"/>
      <family val="2"/>
    </font>
    <font>
      <sz val="9"/>
      <name val="Calibri"/>
      <family val="2"/>
    </font>
    <font>
      <b/>
      <sz val="40"/>
      <color theme="1"/>
      <name val="Calibri"/>
      <family val="2"/>
    </font>
    <font>
      <sz val="24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1" applyNumberFormat="0" applyAlignment="0" applyProtection="0"/>
    <xf numFmtId="0" fontId="15" fillId="3" borderId="2" applyNumberFormat="0" applyAlignment="0" applyProtection="0"/>
  </cellStyleXfs>
  <cellXfs count="92">
    <xf numFmtId="0" fontId="0" fillId="0" borderId="0" xfId="0"/>
    <xf numFmtId="0" fontId="0" fillId="0" borderId="0" xfId="0" applyNumberFormat="1"/>
    <xf numFmtId="1" fontId="0" fillId="0" borderId="0" xfId="0" applyNumberFormat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readingOrder="2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11" fillId="0" borderId="0" xfId="0" applyFont="1" applyProtection="1">
      <protection locked="0"/>
    </xf>
    <xf numFmtId="0" fontId="0" fillId="0" borderId="0" xfId="0" applyProtection="1">
      <protection/>
    </xf>
    <xf numFmtId="9" fontId="0" fillId="0" borderId="0" xfId="0" applyNumberFormat="1" applyProtection="1">
      <protection/>
    </xf>
    <xf numFmtId="0" fontId="17" fillId="3" borderId="2" xfId="21" applyFont="1" applyProtection="1">
      <protection/>
    </xf>
    <xf numFmtId="9" fontId="17" fillId="3" borderId="2" xfId="21" applyNumberFormat="1" applyFont="1" applyProtection="1">
      <protection/>
    </xf>
    <xf numFmtId="0" fontId="16" fillId="2" borderId="1" xfId="20" applyFont="1" applyProtection="1">
      <protection locked="0"/>
    </xf>
    <xf numFmtId="0" fontId="17" fillId="3" borderId="2" xfId="21" applyFont="1"/>
    <xf numFmtId="9" fontId="17" fillId="3" borderId="2" xfId="21" applyNumberFormat="1" applyFont="1"/>
    <xf numFmtId="0" fontId="3" fillId="0" borderId="0" xfId="0" applyFont="1" applyBorder="1" applyAlignment="1" applyProtection="1">
      <alignment/>
      <protection/>
    </xf>
    <xf numFmtId="0" fontId="0" fillId="0" borderId="0" xfId="0" applyNumberFormat="1" applyProtection="1"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17" fillId="3" borderId="2" xfId="21" applyNumberFormat="1" applyFont="1"/>
    <xf numFmtId="1" fontId="16" fillId="2" borderId="1" xfId="20" applyNumberFormat="1" applyFont="1" applyProtection="1">
      <protection locked="0"/>
    </xf>
    <xf numFmtId="0" fontId="16" fillId="2" borderId="1" xfId="20" applyNumberFormat="1" applyFont="1" applyProtection="1">
      <protection locked="0"/>
    </xf>
    <xf numFmtId="0" fontId="2" fillId="0" borderId="0" xfId="0" applyFont="1" applyProtection="1">
      <protection locked="0"/>
    </xf>
    <xf numFmtId="9" fontId="16" fillId="2" borderId="1" xfId="20" applyNumberFormat="1" applyFont="1" applyProtection="1">
      <protection locked="0"/>
    </xf>
    <xf numFmtId="0" fontId="6" fillId="0" borderId="5" xfId="0" applyFont="1" applyFill="1" applyBorder="1" applyAlignment="1">
      <alignment horizontal="center" vertical="center" wrapText="1"/>
    </xf>
    <xf numFmtId="9" fontId="16" fillId="2" borderId="1" xfId="2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/>
      <protection/>
    </xf>
    <xf numFmtId="0" fontId="0" fillId="0" borderId="0" xfId="0" applyBorder="1" applyProtection="1">
      <protection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4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6" fillId="2" borderId="1" xfId="20" applyFont="1" applyBorder="1" applyProtection="1">
      <protection locked="0"/>
    </xf>
    <xf numFmtId="0" fontId="17" fillId="3" borderId="2" xfId="21" applyFont="1" applyBorder="1" applyProtection="1">
      <protection/>
    </xf>
    <xf numFmtId="9" fontId="17" fillId="3" borderId="14" xfId="21" applyNumberFormat="1" applyFont="1" applyBorder="1" applyProtection="1"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Protection="1">
      <protection locked="0"/>
    </xf>
    <xf numFmtId="0" fontId="16" fillId="2" borderId="17" xfId="20" applyFont="1" applyBorder="1" applyProtection="1">
      <protection locked="0"/>
    </xf>
    <xf numFmtId="0" fontId="17" fillId="3" borderId="18" xfId="21" applyFont="1" applyBorder="1" applyProtection="1">
      <protection/>
    </xf>
    <xf numFmtId="9" fontId="17" fillId="3" borderId="19" xfId="21" applyNumberFormat="1" applyFon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إدخال" xfId="20"/>
    <cellStyle name="إخراج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صيانة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 الكيمياء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'صيانة الاجهزة'!$B$5:$B$8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'صيانة الاجهزة'!$B$5:$B$8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المختبرات'!$B$6</c:f>
              <c:strCache>
                <c:ptCount val="1"/>
                <c:pt idx="0">
                  <c:v>مختبرالكيمياء العضوية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المختبرات'!$C$6:$D$6</c:f>
              <c:numCache/>
            </c:numRef>
          </c:val>
        </c:ser>
        <c:ser>
          <c:idx val="1"/>
          <c:order val="1"/>
          <c:tx>
            <c:strRef>
              <c:f>'اعتمادية المختبرات'!$B$7</c:f>
              <c:strCache>
                <c:ptCount val="1"/>
                <c:pt idx="0">
                  <c:v>مختبرالكيمياء اللاعضوية و الفيزياوية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المختبرات'!$C$7:$D$7</c:f>
              <c:numCache/>
            </c:numRef>
          </c:val>
        </c:ser>
        <c:ser>
          <c:idx val="2"/>
          <c:order val="2"/>
          <c:tx>
            <c:strRef>
              <c:f>'اعتمادية المختبرات'!$B$8</c:f>
              <c:strCache>
                <c:ptCount val="1"/>
                <c:pt idx="0">
                  <c:v>مختبرالكيمياء الحياتية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المختبرات'!$C$8:$D$8</c:f>
              <c:numCache/>
            </c:numRef>
          </c:val>
        </c:ser>
        <c:ser>
          <c:idx val="3"/>
          <c:order val="3"/>
          <c:tx>
            <c:strRef>
              <c:f>'اعتمادية المختبرات'!$B$9</c:f>
              <c:strCache>
                <c:ptCount val="1"/>
                <c:pt idx="0">
                  <c:v>مختبرالكيمياء التحليلية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المختبرات'!$C$9:$D$9</c:f>
              <c:numCache/>
            </c:numRef>
          </c:val>
        </c:ser>
        <c:ser>
          <c:idx val="4"/>
          <c:order val="4"/>
          <c:tx>
            <c:strRef>
              <c:f>'اعتمادية المختبرات'!$B$10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المختبرات'!$C$10:$D$10</c:f>
              <c:numCache/>
            </c:numRef>
          </c:val>
        </c:ser>
        <c:ser>
          <c:idx val="5"/>
          <c:order val="5"/>
          <c:tx>
            <c:strRef>
              <c:f>'اعتمادية المختبرات'!$B$11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المختبرات'!$C$11:$D$11</c:f>
              <c:numCache/>
            </c:numRef>
          </c:val>
        </c:ser>
        <c:axId val="53872688"/>
        <c:axId val="15092145"/>
      </c:barChart>
      <c:catAx>
        <c:axId val="538726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3872688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المختبرات'!$C$13:$D$13</c:f>
              <c:numCache/>
            </c:numRef>
          </c:val>
        </c:ser>
        <c:ser>
          <c:idx val="1"/>
          <c:order val="1"/>
          <c:tx>
            <c:strRef>
              <c:f>'اعتمادية المختبرات'!$B$14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المختبرات'!$C$14:$D$14</c:f>
              <c:numCache/>
            </c:numRef>
          </c:val>
        </c:ser>
        <c:ser>
          <c:idx val="2"/>
          <c:order val="2"/>
          <c:tx>
            <c:strRef>
              <c:f>'اعتمادية المختبرات'!$B$15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المختبرات'!$C$15:$D$15</c:f>
              <c:numCache/>
            </c:numRef>
          </c:val>
        </c:ser>
        <c:ser>
          <c:idx val="3"/>
          <c:order val="3"/>
          <c:tx>
            <c:strRef>
              <c:f>'اعتمادية المختبرات'!$B$16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المختبرات'!$C$16:$D$16</c:f>
              <c:numCache/>
            </c:numRef>
          </c:val>
        </c:ser>
        <c:ser>
          <c:idx val="4"/>
          <c:order val="4"/>
          <c:tx>
            <c:strRef>
              <c:f>'اعتمادية المختبرات'!$B$17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المختبرات'!$C$17:$D$17</c:f>
              <c:numCache/>
            </c:numRef>
          </c:val>
        </c:ser>
        <c:ser>
          <c:idx val="5"/>
          <c:order val="5"/>
          <c:tx>
            <c:strRef>
              <c:f>'اعتمادية المختبرات'!$B$18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'اعتمادية المختبرات'!$C$18:$D$18</c:f>
              <c:numCache/>
            </c:numRef>
          </c:val>
        </c:ser>
        <c:axId val="1611578"/>
        <c:axId val="14504203"/>
      </c:barChart>
      <c:catAx>
        <c:axId val="16115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"/>
              <c:y val="0.915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4504203"/>
        <c:crosses val="autoZero"/>
        <c:auto val="1"/>
        <c:lblOffset val="100"/>
        <c:noMultiLvlLbl val="0"/>
      </c:catAx>
      <c:valAx>
        <c:axId val="14504203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611578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معايرة الاجهزة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ألاجهزة'!$B$5:$B$8</c:f>
              <c:strCache/>
            </c:strRef>
          </c:cat>
          <c:val>
            <c:numRef>
              <c:f>'معايرة ألاجهزة'!$F$5:$F$8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'معايرة ألاجهزة'!$B$5:$B$8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ألاجهزة'!$B$5:$B$8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'معايرة ألاجهزة'!$B$5:$B$8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المهنية'!$P$6:$P$11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'متطلبات السلامة المهنية'!$B$6:$B$11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متطلبات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السلامة المهنية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-0.171"/>
                  <c:y val="-0.14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'متطلبات السلامة المهنية'!$P$13:$P$18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'متطلبات السلامة المهنية'!$B$13:$B$18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قسم-1-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'كفائة المختبرات العلمية'!$E$5:$E$10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'كفائة المختبرات العلمية'!$B$5:$B$10</c:f>
              <c:strCache/>
            </c:str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كفائة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المختبرات العلمية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قسم-2-</a:t>
            </a:r>
          </a:p>
        </c:rich>
      </c:tx>
      <c:layout>
        <c:manualLayout>
          <c:xMode val="edge"/>
          <c:yMode val="edge"/>
          <c:x val="0.711"/>
          <c:y val="0.09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775"/>
          <c:y val="0.06475"/>
          <c:w val="0.7565"/>
          <c:h val="0.88225"/>
        </c:manualLayout>
      </c:layout>
      <c:pieChart>
        <c:varyColors val="1"/>
        <c:ser>
          <c:idx val="2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0.48675"/>
                  <c:y val="-0.54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'كفائة المختبرات العلمية'!$E$13:$E$18</c:f>
              <c:numCache/>
            </c:numRef>
          </c:val>
        </c:ser>
        <c:ser>
          <c:idx val="3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ser>
          <c:idx val="1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"/>
                  <c:y val="0.14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9275"/>
                  <c:y val="-0.18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'متطلبات السلامة المهنية'!$P$13:$P$18</c:f>
              <c:numCache/>
            </c:numRef>
          </c:val>
        </c:ser>
        <c:ser>
          <c:idx val="0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15"/>
                  <c:y val="0.196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005"/>
                  <c:y val="-0.097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575"/>
                  <c:y val="-0.1307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4575"/>
                  <c:y val="-0.139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numRef>
              <c:f>'كفائة المختبرات العلمية'!$B$13:$B$18</c:f>
              <c:numCache/>
            </c:numRef>
          </c:cat>
          <c:val>
            <c:numRef>
              <c:f>'صيانة الاجهزة'!$F$5:$F$8</c:f>
              <c:numCache/>
            </c:numRef>
          </c:val>
        </c:ser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التحتية(1)'!$B$6</c:f>
              <c:strCache>
                <c:ptCount val="1"/>
                <c:pt idx="0">
                  <c:v>مختبرالكيمياء العضوية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التحتية(1)'!$C$6:$I$6</c:f>
              <c:numCache/>
            </c:numRef>
          </c:val>
        </c:ser>
        <c:ser>
          <c:idx val="1"/>
          <c:order val="1"/>
          <c:tx>
            <c:strRef>
              <c:f>'البنى التحتية(1)'!$B$7</c:f>
              <c:strCache>
                <c:ptCount val="1"/>
                <c:pt idx="0">
                  <c:v>مختبرالكيمياء اللاعضوية و الفيزياوية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التحتية(1)'!$C$7:$I$7</c:f>
              <c:numCache/>
            </c:numRef>
          </c:val>
        </c:ser>
        <c:ser>
          <c:idx val="2"/>
          <c:order val="2"/>
          <c:tx>
            <c:strRef>
              <c:f>'البنى التحتية(1)'!$B$8</c:f>
              <c:strCache>
                <c:ptCount val="1"/>
                <c:pt idx="0">
                  <c:v>مختبرالكيمياء الحياتية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التحتية(1)'!$C$8:$I$8</c:f>
              <c:numCache/>
            </c:numRef>
          </c:val>
        </c:ser>
        <c:ser>
          <c:idx val="3"/>
          <c:order val="3"/>
          <c:tx>
            <c:strRef>
              <c:f>'البنى التحتية(1)'!$B$9</c:f>
              <c:strCache>
                <c:ptCount val="1"/>
                <c:pt idx="0">
                  <c:v>مختبرالكيمياء التحليلية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التحتية(1)'!$C$9:$I$9</c:f>
              <c:numCache/>
            </c:numRef>
          </c:val>
        </c:ser>
        <c:ser>
          <c:idx val="4"/>
          <c:order val="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4793042"/>
        <c:axId val="46266467"/>
      </c:barChart>
      <c:catAx>
        <c:axId val="64793042"/>
        <c:scaling>
          <c:orientation val="maxMin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4793042"/>
        <c:crosses val="autoZero"/>
        <c:crossBetween val="between"/>
        <c:dispUnits/>
      </c:valAx>
    </c:plotArea>
    <c:legend>
      <c:legendPos val="l"/>
      <c:legendEntry>
        <c:idx val="0"/>
        <c:txPr>
          <a:bodyPr vert="horz" rot="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1575"/>
          <c:y val="0.05825"/>
          <c:w val="0.92225"/>
          <c:h val="0.11175"/>
        </c:manualLayout>
      </c:layout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-1-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61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التحتية(2)'!$B$6</c:f>
              <c:strCache>
                <c:ptCount val="1"/>
                <c:pt idx="0">
                  <c:v>مختبرالكيمياء العضوية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التحتية(2)'!$C$6:$H$6</c:f>
              <c:numCache/>
            </c:numRef>
          </c:val>
        </c:ser>
        <c:ser>
          <c:idx val="1"/>
          <c:order val="1"/>
          <c:tx>
            <c:strRef>
              <c:f>'البنى التحتية(2)'!$B$7</c:f>
              <c:strCache>
                <c:ptCount val="1"/>
                <c:pt idx="0">
                  <c:v>مختبرالكيمياء اللاعضوية و الفيزياوية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التحتية(2)'!$C$7:$H$7</c:f>
              <c:numCache/>
            </c:numRef>
          </c:val>
        </c:ser>
        <c:ser>
          <c:idx val="2"/>
          <c:order val="2"/>
          <c:tx>
            <c:strRef>
              <c:f>'البنى التحتية(2)'!$B$8</c:f>
              <c:strCache>
                <c:ptCount val="1"/>
                <c:pt idx="0">
                  <c:v>مختبرالكيمياء الحياتية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التحتية(2)'!$C$8:$H$8</c:f>
              <c:numCache/>
            </c:numRef>
          </c:val>
        </c:ser>
        <c:ser>
          <c:idx val="3"/>
          <c:order val="3"/>
          <c:tx>
            <c:strRef>
              <c:f>'البنى التحتية(2)'!$B$9</c:f>
              <c:strCache>
                <c:ptCount val="1"/>
                <c:pt idx="0">
                  <c:v>مختبرالكيمياء التحليلية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التحتية(2)'!$C$9:$H$9</c:f>
              <c:numCache/>
            </c:numRef>
          </c:val>
        </c:ser>
        <c:ser>
          <c:idx val="4"/>
          <c:order val="4"/>
          <c:tx>
            <c:strRef>
              <c:f>'البنى التحتية(2)'!$B$10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التحتية(2)'!$C$10:$H$10</c:f>
              <c:numCache/>
            </c:numRef>
          </c:val>
        </c:ser>
        <c:ser>
          <c:idx val="5"/>
          <c:order val="5"/>
          <c:tx>
            <c:strRef>
              <c:f>'البنى التحتية(2)'!$B$11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التحتية(2)'!$C$11:$H$11</c:f>
              <c:numCache/>
            </c:numRef>
          </c:val>
        </c:ser>
        <c:axId val="13745020"/>
        <c:axId val="56596317"/>
      </c:barChart>
      <c:catAx>
        <c:axId val="137450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9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3745020"/>
        <c:crossesAt val="1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u="none" baseline="0">
                <a:latin typeface="Calibri"/>
                <a:ea typeface="Calibri"/>
                <a:cs typeface="Calibri"/>
              </a:rPr>
              <a:t>قسم</a:t>
            </a:r>
            <a:r>
              <a:rPr lang="en-US" cap="none" sz="2400" u="none" baseline="0">
                <a:latin typeface="Calibri"/>
                <a:ea typeface="Calibri"/>
                <a:cs typeface="Calibri"/>
              </a:rPr>
              <a:t> -2-</a:t>
            </a:r>
          </a:p>
        </c:rich>
      </c:tx>
      <c:layout>
        <c:manualLayout>
          <c:xMode val="edge"/>
          <c:yMode val="edge"/>
          <c:x val="0.45325"/>
          <c:y val="0.04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6475"/>
          <c:w val="0.615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التحتية(2)'!$B$13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التحتية(2)'!$C$13:$H$13</c:f>
              <c:numCache/>
            </c:numRef>
          </c:val>
        </c:ser>
        <c:ser>
          <c:idx val="1"/>
          <c:order val="1"/>
          <c:tx>
            <c:strRef>
              <c:f>'البنى التحتية(2)'!$B$14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التحتية(2)'!$C$14:$H$14</c:f>
              <c:numCache/>
            </c:numRef>
          </c:val>
        </c:ser>
        <c:ser>
          <c:idx val="2"/>
          <c:order val="2"/>
          <c:tx>
            <c:strRef>
              <c:f>'البنى التحتية(2)'!$B$15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التحتية(2)'!$C$15:$H$15</c:f>
              <c:numCache/>
            </c:numRef>
          </c:val>
        </c:ser>
        <c:ser>
          <c:idx val="3"/>
          <c:order val="3"/>
          <c:tx>
            <c:strRef>
              <c:f>'البنى التحتية(2)'!$B$16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التحتية(2)'!$C$16:$H$16</c:f>
              <c:numCache/>
            </c:numRef>
          </c:val>
        </c:ser>
        <c:ser>
          <c:idx val="4"/>
          <c:order val="4"/>
          <c:tx>
            <c:strRef>
              <c:f>'البنى التحتية(2)'!$B$17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التحتية(2)'!$C$17:$H$17</c:f>
              <c:numCache/>
            </c:numRef>
          </c:val>
        </c:ser>
        <c:ser>
          <c:idx val="5"/>
          <c:order val="5"/>
          <c:tx>
            <c:strRef>
              <c:f>'البنى التحتية(2)'!$B$18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'البنى التحتية(2)'!$C$18:$H$18</c:f>
              <c:numCache/>
            </c:numRef>
          </c:val>
        </c:ser>
        <c:axId val="39604806"/>
        <c:axId val="20898935"/>
      </c:barChart>
      <c:catAx>
        <c:axId val="396048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Calibri"/>
                    <a:ea typeface="Calibri"/>
                    <a:cs typeface="Calibri"/>
                  </a:rPr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5"/>
              <c:y val="0.912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  <c:max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نسبة الانجاز%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
 (الموجود</a:t>
                </a: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  واقعا في المختبر)</a:t>
                </a:r>
              </a:p>
            </c:rich>
          </c:tx>
          <c:layout>
            <c:manualLayout>
              <c:xMode val="edge"/>
              <c:yMode val="edge"/>
              <c:x val="0.887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9604806"/>
        <c:crosses val="autoZero"/>
        <c:crossBetween val="between"/>
        <c:dispUnits/>
      </c:valAx>
    </c:plotArea>
    <c:legend>
      <c:legendPos val="l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3" name="مربع نص 2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صيانة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4" name="مربع نص 3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  <a:endParaRPr lang="ar-IQ" sz="3600" b="1" i="1"/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5" name="مربع نص 4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8</xdr:col>
      <xdr:colOff>733425</xdr:colOff>
      <xdr:row>1</xdr:row>
      <xdr:rowOff>1009650</xdr:rowOff>
    </xdr:to>
    <xdr:sp macro="" textlink="">
      <xdr:nvSpPr>
        <xdr:cNvPr id="2" name="مربع نص 1"/>
        <xdr:cNvSpPr txBox="1"/>
      </xdr:nvSpPr>
      <xdr:spPr>
        <a:xfrm>
          <a:off x="19050" y="381000"/>
          <a:ext cx="84010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5-1-متطلبات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(ألمتطلبات الانشائية)</a:t>
          </a:r>
          <a:endParaRPr lang="ar-IQ" sz="2000" b="1"/>
        </a:p>
      </xdr:txBody>
    </xdr:sp>
    <xdr:clientData/>
  </xdr:twoCellAnchor>
  <xdr:twoCellAnchor>
    <xdr:from>
      <xdr:col>9</xdr:col>
      <xdr:colOff>476250</xdr:colOff>
      <xdr:row>0</xdr:row>
      <xdr:rowOff>200025</xdr:rowOff>
    </xdr:from>
    <xdr:to>
      <xdr:col>17</xdr:col>
      <xdr:colOff>457200</xdr:colOff>
      <xdr:row>4</xdr:row>
      <xdr:rowOff>2200275</xdr:rowOff>
    </xdr:to>
    <xdr:graphicFrame macro="">
      <xdr:nvGraphicFramePr>
        <xdr:cNvPr id="6" name="مخطط 5"/>
        <xdr:cNvGraphicFramePr/>
      </xdr:nvGraphicFramePr>
      <xdr:xfrm>
        <a:off x="8896350" y="200025"/>
        <a:ext cx="48577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6</xdr:col>
      <xdr:colOff>581025</xdr:colOff>
      <xdr:row>1</xdr:row>
      <xdr:rowOff>1047750</xdr:rowOff>
    </xdr:to>
    <xdr:sp macro="" textlink="">
      <xdr:nvSpPr>
        <xdr:cNvPr id="2" name="مربع نص 1"/>
        <xdr:cNvSpPr txBox="1"/>
      </xdr:nvSpPr>
      <xdr:spPr>
        <a:xfrm>
          <a:off x="0" y="552450"/>
          <a:ext cx="70389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5-2</a:t>
          </a:r>
          <a:r>
            <a:rPr lang="en-US" sz="2000" b="1"/>
            <a:t>-</a:t>
          </a:r>
          <a:r>
            <a:rPr lang="ar-IQ" sz="2000" b="1"/>
            <a:t>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(متطلبات الاثاث)</a:t>
          </a:r>
          <a:endParaRPr lang="ar-IQ" sz="2000" b="1"/>
        </a:p>
      </xdr:txBody>
    </xdr:sp>
    <xdr:clientData/>
  </xdr:twoCellAnchor>
  <xdr:twoCellAnchor>
    <xdr:from>
      <xdr:col>8</xdr:col>
      <xdr:colOff>47625</xdr:colOff>
      <xdr:row>1</xdr:row>
      <xdr:rowOff>0</xdr:rowOff>
    </xdr:from>
    <xdr:to>
      <xdr:col>16</xdr:col>
      <xdr:colOff>28575</xdr:colOff>
      <xdr:row>4</xdr:row>
      <xdr:rowOff>2495550</xdr:rowOff>
    </xdr:to>
    <xdr:graphicFrame macro="">
      <xdr:nvGraphicFramePr>
        <xdr:cNvPr id="3" name="مخطط 2"/>
        <xdr:cNvGraphicFramePr/>
      </xdr:nvGraphicFramePr>
      <xdr:xfrm>
        <a:off x="7772400" y="342900"/>
        <a:ext cx="4857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4</xdr:row>
      <xdr:rowOff>2514600</xdr:rowOff>
    </xdr:from>
    <xdr:to>
      <xdr:col>16</xdr:col>
      <xdr:colOff>57150</xdr:colOff>
      <xdr:row>19</xdr:row>
      <xdr:rowOff>47625</xdr:rowOff>
    </xdr:to>
    <xdr:graphicFrame macro="">
      <xdr:nvGraphicFramePr>
        <xdr:cNvPr id="4" name="مخطط 3"/>
        <xdr:cNvGraphicFramePr/>
      </xdr:nvGraphicFramePr>
      <xdr:xfrm>
        <a:off x="7810500" y="4486275"/>
        <a:ext cx="484822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اعتمادية</a:t>
          </a:r>
          <a:r>
            <a:rPr lang="ar-IQ" sz="3600" b="1" baseline="0"/>
            <a:t> ألمختبرات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6</xdr:col>
      <xdr:colOff>571500</xdr:colOff>
      <xdr:row>1</xdr:row>
      <xdr:rowOff>419100</xdr:rowOff>
    </xdr:to>
    <xdr:sp macro="" textlink="">
      <xdr:nvSpPr>
        <xdr:cNvPr id="4" name="مربع نص 3"/>
        <xdr:cNvSpPr txBox="1"/>
      </xdr:nvSpPr>
      <xdr:spPr>
        <a:xfrm>
          <a:off x="0" y="276225"/>
          <a:ext cx="9029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6-اعتمادية المختبرات</a:t>
          </a:r>
        </a:p>
      </xdr:txBody>
    </xdr:sp>
    <xdr:clientData/>
  </xdr:twoCellAnchor>
  <xdr:twoCellAnchor>
    <xdr:from>
      <xdr:col>6</xdr:col>
      <xdr:colOff>142875</xdr:colOff>
      <xdr:row>2</xdr:row>
      <xdr:rowOff>180975</xdr:rowOff>
    </xdr:from>
    <xdr:to>
      <xdr:col>14</xdr:col>
      <xdr:colOff>76200</xdr:colOff>
      <xdr:row>18</xdr:row>
      <xdr:rowOff>76200</xdr:rowOff>
    </xdr:to>
    <xdr:graphicFrame macro="">
      <xdr:nvGraphicFramePr>
        <xdr:cNvPr id="5" name="مخطط 4"/>
        <xdr:cNvGraphicFramePr/>
      </xdr:nvGraphicFramePr>
      <xdr:xfrm>
        <a:off x="8601075" y="838200"/>
        <a:ext cx="48101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18</xdr:row>
      <xdr:rowOff>161925</xdr:rowOff>
    </xdr:from>
    <xdr:to>
      <xdr:col>14</xdr:col>
      <xdr:colOff>104775</xdr:colOff>
      <xdr:row>42</xdr:row>
      <xdr:rowOff>161925</xdr:rowOff>
    </xdr:to>
    <xdr:graphicFrame macro="">
      <xdr:nvGraphicFramePr>
        <xdr:cNvPr id="6" name="مخطط 5"/>
        <xdr:cNvGraphicFramePr/>
      </xdr:nvGraphicFramePr>
      <xdr:xfrm>
        <a:off x="8639175" y="6448425"/>
        <a:ext cx="48006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266700</xdr:rowOff>
    </xdr:from>
    <xdr:to>
      <xdr:col>10</xdr:col>
      <xdr:colOff>447675</xdr:colOff>
      <xdr:row>1</xdr:row>
      <xdr:rowOff>762000</xdr:rowOff>
    </xdr:to>
    <xdr:sp macro="" textlink="">
      <xdr:nvSpPr>
        <xdr:cNvPr id="4" name="مربع نص 3"/>
        <xdr:cNvSpPr txBox="1"/>
      </xdr:nvSpPr>
      <xdr:spPr>
        <a:xfrm>
          <a:off x="0" y="447675"/>
          <a:ext cx="99726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1-صيانة الاجهزة المختبرية -مختبرات قسم الكيمياء</a:t>
          </a:r>
        </a:p>
      </xdr:txBody>
    </xdr:sp>
    <xdr:clientData/>
  </xdr:twoCellAnchor>
  <xdr:twoCellAnchor>
    <xdr:from>
      <xdr:col>1</xdr:col>
      <xdr:colOff>1552575</xdr:colOff>
      <xdr:row>8</xdr:row>
      <xdr:rowOff>104775</xdr:rowOff>
    </xdr:from>
    <xdr:to>
      <xdr:col>12</xdr:col>
      <xdr:colOff>0</xdr:colOff>
      <xdr:row>37</xdr:row>
      <xdr:rowOff>66675</xdr:rowOff>
    </xdr:to>
    <xdr:graphicFrame macro="">
      <xdr:nvGraphicFramePr>
        <xdr:cNvPr id="9" name="مخطط 8"/>
        <xdr:cNvGraphicFramePr/>
      </xdr:nvGraphicFramePr>
      <xdr:xfrm>
        <a:off x="2524125" y="4781550"/>
        <a:ext cx="82010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معايرة</a:t>
          </a:r>
          <a:r>
            <a:rPr lang="ar-IQ" sz="3600" b="1" baseline="0"/>
            <a:t> ألاجهزة ألمختبرية</a:t>
          </a:r>
        </a:p>
        <a:p>
          <a:pPr algn="ctr" rtl="1"/>
          <a:r>
            <a:rPr lang="ar-IQ" sz="3600" b="1" baseline="0"/>
            <a:t>لمختبرات قسم الكيمياء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</a:t>
          </a:r>
          <a:r>
            <a:rPr lang="ar-IQ" sz="3600" b="1" baseline="0"/>
            <a:t> </a:t>
          </a:r>
          <a:r>
            <a:rPr lang="ar-IQ" sz="3600" b="1"/>
            <a:t>العلوم 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6009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متطلبات السلامة المهنية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66750" y="333375"/>
          <a:ext cx="5629275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</a:t>
          </a:r>
          <a:r>
            <a:rPr lang="ar-IQ" sz="3600" b="1" baseline="0"/>
            <a:t> </a:t>
          </a:r>
          <a:r>
            <a:rPr lang="ar-IQ" sz="3600" b="1"/>
            <a:t>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33525" y="9944100"/>
          <a:ext cx="385762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9</xdr:col>
      <xdr:colOff>333375</xdr:colOff>
      <xdr:row>1</xdr:row>
      <xdr:rowOff>590550</xdr:rowOff>
    </xdr:to>
    <xdr:sp macro="" textlink="">
      <xdr:nvSpPr>
        <xdr:cNvPr id="9" name="مربع نص 8"/>
        <xdr:cNvSpPr txBox="1"/>
      </xdr:nvSpPr>
      <xdr:spPr>
        <a:xfrm>
          <a:off x="1219200" y="276225"/>
          <a:ext cx="7553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4000" b="1"/>
            <a:t>2</a:t>
          </a:r>
          <a:r>
            <a:rPr lang="ar-IQ" sz="4000" b="1"/>
            <a:t>-معايرة الاجهزة المختبرية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13</xdr:col>
      <xdr:colOff>180975</xdr:colOff>
      <xdr:row>58</xdr:row>
      <xdr:rowOff>142875</xdr:rowOff>
    </xdr:to>
    <xdr:graphicFrame macro="">
      <xdr:nvGraphicFramePr>
        <xdr:cNvPr id="10" name="مخطط 9"/>
        <xdr:cNvGraphicFramePr/>
      </xdr:nvGraphicFramePr>
      <xdr:xfrm>
        <a:off x="0" y="5448300"/>
        <a:ext cx="11020425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57150</xdr:rowOff>
    </xdr:from>
    <xdr:to>
      <xdr:col>20</xdr:col>
      <xdr:colOff>266700</xdr:colOff>
      <xdr:row>1</xdr:row>
      <xdr:rowOff>695325</xdr:rowOff>
    </xdr:to>
    <xdr:sp macro="" textlink="">
      <xdr:nvSpPr>
        <xdr:cNvPr id="7" name="مربع نص 6"/>
        <xdr:cNvSpPr txBox="1"/>
      </xdr:nvSpPr>
      <xdr:spPr>
        <a:xfrm>
          <a:off x="8096250" y="238125"/>
          <a:ext cx="103917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3-متطلبات السلامة المهنية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285750</xdr:colOff>
      <xdr:row>64</xdr:row>
      <xdr:rowOff>47625</xdr:rowOff>
    </xdr:to>
    <xdr:graphicFrame macro="">
      <xdr:nvGraphicFramePr>
        <xdr:cNvPr id="8" name="مخطط 7"/>
        <xdr:cNvGraphicFramePr/>
      </xdr:nvGraphicFramePr>
      <xdr:xfrm>
        <a:off x="0" y="8401050"/>
        <a:ext cx="118110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19</xdr:row>
      <xdr:rowOff>0</xdr:rowOff>
    </xdr:from>
    <xdr:to>
      <xdr:col>23</xdr:col>
      <xdr:colOff>561975</xdr:colOff>
      <xdr:row>64</xdr:row>
      <xdr:rowOff>47625</xdr:rowOff>
    </xdr:to>
    <xdr:graphicFrame macro="">
      <xdr:nvGraphicFramePr>
        <xdr:cNvPr id="9" name="مخطط 8"/>
        <xdr:cNvGraphicFramePr/>
      </xdr:nvGraphicFramePr>
      <xdr:xfrm>
        <a:off x="11925300" y="8401050"/>
        <a:ext cx="8686800" cy="862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كفائة ألمختبرات</a:t>
          </a:r>
          <a:r>
            <a:rPr lang="ar-IQ" sz="3600" b="1" baseline="0"/>
            <a:t> ألتعليمية</a:t>
          </a:r>
          <a:endParaRPr lang="ar-IQ" sz="3600" b="1"/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219075</xdr:rowOff>
    </xdr:from>
    <xdr:to>
      <xdr:col>18</xdr:col>
      <xdr:colOff>314325</xdr:colOff>
      <xdr:row>1</xdr:row>
      <xdr:rowOff>714375</xdr:rowOff>
    </xdr:to>
    <xdr:sp macro="" textlink="">
      <xdr:nvSpPr>
        <xdr:cNvPr id="5" name="مربع نص 4"/>
        <xdr:cNvSpPr txBox="1"/>
      </xdr:nvSpPr>
      <xdr:spPr>
        <a:xfrm>
          <a:off x="5953125" y="419100"/>
          <a:ext cx="84201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4-كفائة المختبرات التعليمية</a:t>
          </a:r>
        </a:p>
      </xdr:txBody>
    </xdr:sp>
    <xdr:clientData/>
  </xdr:twoCellAnchor>
  <xdr:twoCellAnchor>
    <xdr:from>
      <xdr:col>0</xdr:col>
      <xdr:colOff>333375</xdr:colOff>
      <xdr:row>20</xdr:row>
      <xdr:rowOff>38100</xdr:rowOff>
    </xdr:from>
    <xdr:to>
      <xdr:col>13</xdr:col>
      <xdr:colOff>66675</xdr:colOff>
      <xdr:row>65</xdr:row>
      <xdr:rowOff>161925</xdr:rowOff>
    </xdr:to>
    <xdr:graphicFrame macro="">
      <xdr:nvGraphicFramePr>
        <xdr:cNvPr id="8" name="مخطط 7"/>
        <xdr:cNvGraphicFramePr/>
      </xdr:nvGraphicFramePr>
      <xdr:xfrm>
        <a:off x="333375" y="8372475"/>
        <a:ext cx="10744200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20</xdr:row>
      <xdr:rowOff>47625</xdr:rowOff>
    </xdr:from>
    <xdr:to>
      <xdr:col>28</xdr:col>
      <xdr:colOff>257175</xdr:colOff>
      <xdr:row>66</xdr:row>
      <xdr:rowOff>9525</xdr:rowOff>
    </xdr:to>
    <xdr:graphicFrame macro="">
      <xdr:nvGraphicFramePr>
        <xdr:cNvPr id="9" name="مخطط 8"/>
        <xdr:cNvGraphicFramePr/>
      </xdr:nvGraphicFramePr>
      <xdr:xfrm>
        <a:off x="11249025" y="8382000"/>
        <a:ext cx="9163050" cy="872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12</xdr:col>
      <xdr:colOff>400050</xdr:colOff>
      <xdr:row>41</xdr:row>
      <xdr:rowOff>161925</xdr:rowOff>
    </xdr:to>
    <xdr:sp macro="" textlink="">
      <xdr:nvSpPr>
        <xdr:cNvPr id="2" name="مربع نص 1"/>
        <xdr:cNvSpPr txBox="1"/>
      </xdr:nvSpPr>
      <xdr:spPr>
        <a:xfrm>
          <a:off x="0" y="4124325"/>
          <a:ext cx="7715250" cy="3848100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solidFill>
            <a:schemeClr val="tx1"/>
          </a:solidFill>
          <a:headEnd type="none"/>
          <a:tailEnd type="non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ألبنى التحتية للمختبرات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10</xdr:col>
      <xdr:colOff>295275</xdr:colOff>
      <xdr:row>13</xdr:row>
      <xdr:rowOff>152400</xdr:rowOff>
    </xdr:to>
    <xdr:sp macro="" textlink="">
      <xdr:nvSpPr>
        <xdr:cNvPr id="3" name="مربع نص 2"/>
        <xdr:cNvSpPr txBox="1"/>
      </xdr:nvSpPr>
      <xdr:spPr>
        <a:xfrm>
          <a:off x="676275" y="333375"/>
          <a:ext cx="5715000" cy="22955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العلوم</a:t>
          </a:r>
        </a:p>
      </xdr:txBody>
    </xdr:sp>
    <xdr:clientData/>
  </xdr:twoCellAnchor>
  <xdr:twoCellAnchor>
    <xdr:from>
      <xdr:col>2</xdr:col>
      <xdr:colOff>333375</xdr:colOff>
      <xdr:row>52</xdr:row>
      <xdr:rowOff>38100</xdr:rowOff>
    </xdr:from>
    <xdr:to>
      <xdr:col>8</xdr:col>
      <xdr:colOff>590550</xdr:colOff>
      <xdr:row>58</xdr:row>
      <xdr:rowOff>85725</xdr:rowOff>
    </xdr:to>
    <xdr:sp macro="" textlink="">
      <xdr:nvSpPr>
        <xdr:cNvPr id="4" name="مربع نص 3"/>
        <xdr:cNvSpPr txBox="1"/>
      </xdr:nvSpPr>
      <xdr:spPr>
        <a:xfrm>
          <a:off x="1552575" y="9944100"/>
          <a:ext cx="3914775" cy="119062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55" zoomScaleNormal="55" workbookViewId="0" topLeftCell="A1">
      <selection activeCell="F18" sqref="F18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rightToLeft="1" tabSelected="1" zoomScale="80" zoomScaleNormal="80" workbookViewId="0" topLeftCell="A6">
      <selection activeCell="J22" sqref="J22"/>
    </sheetView>
  </sheetViews>
  <sheetFormatPr defaultColWidth="9.140625" defaultRowHeight="15"/>
  <cols>
    <col min="1" max="1" width="14.140625" style="0" customWidth="1"/>
    <col min="2" max="2" width="41.7109375" style="0" customWidth="1"/>
    <col min="3" max="7" width="10.00390625" style="0" bestFit="1" customWidth="1"/>
    <col min="8" max="8" width="9.421875" style="0" bestFit="1" customWidth="1"/>
    <col min="9" max="9" width="11.00390625" style="0" bestFit="1" customWidth="1"/>
  </cols>
  <sheetData>
    <row r="1" spans="1:9" ht="27" thickBot="1">
      <c r="A1" s="3"/>
      <c r="B1" s="3"/>
      <c r="C1" s="3"/>
      <c r="D1" s="3"/>
      <c r="E1" s="3"/>
      <c r="F1" s="3"/>
      <c r="G1" s="3"/>
      <c r="H1" s="3"/>
      <c r="I1" s="3"/>
    </row>
    <row r="2" spans="1:9" ht="87" customHeight="1" thickBot="1">
      <c r="A2" s="64"/>
      <c r="B2" s="65"/>
      <c r="C2" s="65"/>
      <c r="D2" s="65"/>
      <c r="E2" s="65"/>
      <c r="F2" s="65"/>
      <c r="G2" s="65"/>
      <c r="H2" s="65"/>
      <c r="I2" s="66"/>
    </row>
    <row r="3" ht="30" customHeight="1" thickBot="1">
      <c r="G3" s="1"/>
    </row>
    <row r="4" spans="1:10" ht="21" customHeight="1" thickBot="1">
      <c r="A4" s="71" t="s">
        <v>1</v>
      </c>
      <c r="B4" s="73" t="s">
        <v>2</v>
      </c>
      <c r="C4" s="68" t="s">
        <v>18</v>
      </c>
      <c r="D4" s="69"/>
      <c r="E4" s="69"/>
      <c r="F4" s="69"/>
      <c r="G4" s="69"/>
      <c r="H4" s="69"/>
      <c r="I4" s="70"/>
      <c r="J4" s="13"/>
    </row>
    <row r="5" spans="1:11" ht="210" customHeight="1" thickBot="1">
      <c r="A5" s="72"/>
      <c r="B5" s="74"/>
      <c r="C5" s="24" t="s">
        <v>33</v>
      </c>
      <c r="D5" s="24" t="s">
        <v>34</v>
      </c>
      <c r="E5" s="24" t="s">
        <v>35</v>
      </c>
      <c r="F5" s="24" t="s">
        <v>36</v>
      </c>
      <c r="G5" s="10" t="s">
        <v>37</v>
      </c>
      <c r="H5" s="11" t="s">
        <v>38</v>
      </c>
      <c r="I5" s="15" t="s">
        <v>39</v>
      </c>
      <c r="K5" s="5"/>
    </row>
    <row r="6" spans="1:9" ht="26.25">
      <c r="A6" s="67" t="s">
        <v>48</v>
      </c>
      <c r="B6" s="25" t="s">
        <v>49</v>
      </c>
      <c r="C6" s="42">
        <v>1</v>
      </c>
      <c r="D6" s="42">
        <v>1</v>
      </c>
      <c r="E6" s="42">
        <v>1</v>
      </c>
      <c r="F6" s="42">
        <v>1</v>
      </c>
      <c r="G6" s="42">
        <v>1</v>
      </c>
      <c r="H6" s="42">
        <v>0.8</v>
      </c>
      <c r="I6" s="42">
        <v>0.3</v>
      </c>
    </row>
    <row r="7" spans="1:9" ht="26.25">
      <c r="A7" s="67"/>
      <c r="B7" s="25" t="s">
        <v>53</v>
      </c>
      <c r="C7" s="42">
        <v>1</v>
      </c>
      <c r="D7" s="42">
        <v>1</v>
      </c>
      <c r="E7" s="42">
        <v>0.8</v>
      </c>
      <c r="F7" s="42">
        <v>1</v>
      </c>
      <c r="G7" s="42">
        <v>1</v>
      </c>
      <c r="H7" s="42">
        <v>0.8</v>
      </c>
      <c r="I7" s="42">
        <v>0.3</v>
      </c>
    </row>
    <row r="8" spans="1:9" ht="26.25">
      <c r="A8" s="67"/>
      <c r="B8" s="25" t="s">
        <v>50</v>
      </c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0.8</v>
      </c>
      <c r="I8" s="42">
        <v>0.3</v>
      </c>
    </row>
    <row r="9" spans="1:9" ht="26.25">
      <c r="A9" s="67"/>
      <c r="B9" s="25" t="s">
        <v>51</v>
      </c>
      <c r="C9" s="42">
        <v>1</v>
      </c>
      <c r="D9" s="42">
        <v>1</v>
      </c>
      <c r="E9" s="42">
        <v>1</v>
      </c>
      <c r="F9" s="42">
        <v>1</v>
      </c>
      <c r="G9" s="42">
        <v>1</v>
      </c>
      <c r="H9" s="42">
        <v>0.8</v>
      </c>
      <c r="I9" s="42">
        <v>0.3</v>
      </c>
    </row>
  </sheetData>
  <mergeCells count="5">
    <mergeCell ref="A6:A9"/>
    <mergeCell ref="C4:I4"/>
    <mergeCell ref="A2:I2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rightToLeft="1" zoomScale="85" zoomScaleNormal="85" workbookViewId="0" topLeftCell="A5">
      <selection activeCell="F9" sqref="F9"/>
    </sheetView>
  </sheetViews>
  <sheetFormatPr defaultColWidth="9.140625" defaultRowHeight="15"/>
  <cols>
    <col min="1" max="1" width="17.140625" style="0" customWidth="1"/>
    <col min="2" max="2" width="42.00390625" style="0" customWidth="1"/>
    <col min="3" max="3" width="10.28125" style="0" bestFit="1" customWidth="1"/>
    <col min="8" max="8" width="9.8515625" style="0" customWidth="1"/>
  </cols>
  <sheetData>
    <row r="1" spans="1:7" ht="27" thickBot="1">
      <c r="A1" s="3"/>
      <c r="B1" s="3"/>
      <c r="C1" s="3"/>
      <c r="D1" s="3"/>
      <c r="E1" s="3"/>
      <c r="F1" s="3"/>
      <c r="G1" s="3"/>
    </row>
    <row r="2" spans="1:8" ht="90.75" customHeight="1" thickBot="1">
      <c r="A2" s="64"/>
      <c r="B2" s="65"/>
      <c r="C2" s="65"/>
      <c r="D2" s="65"/>
      <c r="E2" s="65"/>
      <c r="F2" s="65"/>
      <c r="G2" s="65"/>
      <c r="H2" s="66"/>
    </row>
    <row r="3" ht="15.75" thickBot="1">
      <c r="G3" s="1"/>
    </row>
    <row r="4" spans="1:7" ht="21.75" thickBot="1">
      <c r="A4" s="71" t="s">
        <v>1</v>
      </c>
      <c r="B4" s="73" t="s">
        <v>2</v>
      </c>
      <c r="C4" s="68" t="s">
        <v>19</v>
      </c>
      <c r="D4" s="69"/>
      <c r="E4" s="69"/>
      <c r="F4" s="69"/>
      <c r="G4" s="70"/>
    </row>
    <row r="5" spans="1:8" ht="271.5" customHeight="1" thickBot="1">
      <c r="A5" s="72"/>
      <c r="B5" s="74"/>
      <c r="C5" s="24" t="s">
        <v>28</v>
      </c>
      <c r="D5" s="14" t="s">
        <v>29</v>
      </c>
      <c r="E5" s="24" t="s">
        <v>30</v>
      </c>
      <c r="F5" s="9" t="s">
        <v>31</v>
      </c>
      <c r="G5" s="14" t="s">
        <v>32</v>
      </c>
      <c r="H5" s="43" t="s">
        <v>47</v>
      </c>
    </row>
    <row r="6" spans="1:8" ht="26.25">
      <c r="A6" s="67" t="s">
        <v>48</v>
      </c>
      <c r="B6" s="25" t="s">
        <v>49</v>
      </c>
      <c r="C6" s="42">
        <v>1</v>
      </c>
      <c r="D6" s="42">
        <v>0.6</v>
      </c>
      <c r="E6" s="42" t="s">
        <v>54</v>
      </c>
      <c r="F6" s="42">
        <v>0.5</v>
      </c>
      <c r="G6" s="42" t="s">
        <v>54</v>
      </c>
      <c r="H6" s="42">
        <v>0.5</v>
      </c>
    </row>
    <row r="7" spans="1:8" ht="26.25">
      <c r="A7" s="67"/>
      <c r="B7" s="25" t="s">
        <v>53</v>
      </c>
      <c r="C7" s="42">
        <v>1</v>
      </c>
      <c r="D7" s="42">
        <v>0.6</v>
      </c>
      <c r="E7" s="42" t="s">
        <v>54</v>
      </c>
      <c r="F7" s="42">
        <v>0.5</v>
      </c>
      <c r="G7" s="42" t="s">
        <v>54</v>
      </c>
      <c r="H7" s="42">
        <v>0.5</v>
      </c>
    </row>
    <row r="8" spans="1:8" ht="26.25">
      <c r="A8" s="67"/>
      <c r="B8" s="25" t="s">
        <v>50</v>
      </c>
      <c r="C8" s="42">
        <v>1</v>
      </c>
      <c r="D8" s="42">
        <v>0.6</v>
      </c>
      <c r="E8" s="42" t="s">
        <v>54</v>
      </c>
      <c r="F8" s="42">
        <v>0.5</v>
      </c>
      <c r="G8" s="42" t="s">
        <v>54</v>
      </c>
      <c r="H8" s="42">
        <v>0.5</v>
      </c>
    </row>
    <row r="9" spans="1:8" ht="26.25">
      <c r="A9" s="67"/>
      <c r="B9" s="25" t="s">
        <v>51</v>
      </c>
      <c r="C9" s="42">
        <v>1</v>
      </c>
      <c r="D9" s="42">
        <v>0.6</v>
      </c>
      <c r="E9" s="42" t="s">
        <v>54</v>
      </c>
      <c r="F9" s="42">
        <v>0.5</v>
      </c>
      <c r="G9" s="42" t="s">
        <v>54</v>
      </c>
      <c r="H9" s="42">
        <v>0.5</v>
      </c>
    </row>
    <row r="10" spans="1:8" ht="26.25">
      <c r="A10" s="67"/>
      <c r="B10" s="41"/>
      <c r="C10" s="42"/>
      <c r="D10" s="42"/>
      <c r="E10" s="42"/>
      <c r="F10" s="42"/>
      <c r="G10" s="42"/>
      <c r="H10" s="42"/>
    </row>
    <row r="11" spans="1:8" ht="26.25">
      <c r="A11" s="67"/>
      <c r="B11" s="41"/>
      <c r="C11" s="42"/>
      <c r="D11" s="42"/>
      <c r="E11" s="42"/>
      <c r="F11" s="42"/>
      <c r="G11" s="42"/>
      <c r="H11" s="42"/>
    </row>
    <row r="12" spans="1:8" ht="26.25">
      <c r="A12" s="41"/>
      <c r="B12" s="41"/>
      <c r="C12" s="42"/>
      <c r="D12" s="42"/>
      <c r="E12" s="42"/>
      <c r="F12" s="42"/>
      <c r="G12" s="42"/>
      <c r="H12" s="42"/>
    </row>
    <row r="13" spans="1:8" ht="26.25">
      <c r="A13" s="67" t="s">
        <v>0</v>
      </c>
      <c r="B13" s="41"/>
      <c r="C13" s="42"/>
      <c r="D13" s="42"/>
      <c r="E13" s="42"/>
      <c r="F13" s="42"/>
      <c r="G13" s="42"/>
      <c r="H13" s="42"/>
    </row>
    <row r="14" spans="1:8" ht="26.25">
      <c r="A14" s="67"/>
      <c r="B14" s="41"/>
      <c r="C14" s="42"/>
      <c r="D14" s="42"/>
      <c r="E14" s="42"/>
      <c r="F14" s="42"/>
      <c r="G14" s="42"/>
      <c r="H14" s="42"/>
    </row>
    <row r="15" spans="1:8" ht="26.25">
      <c r="A15" s="67"/>
      <c r="B15" s="41"/>
      <c r="C15" s="42"/>
      <c r="D15" s="42"/>
      <c r="E15" s="42"/>
      <c r="F15" s="42"/>
      <c r="G15" s="42"/>
      <c r="H15" s="42"/>
    </row>
    <row r="16" spans="1:8" ht="26.25">
      <c r="A16" s="67"/>
      <c r="B16" s="41"/>
      <c r="C16" s="42"/>
      <c r="D16" s="42"/>
      <c r="E16" s="42"/>
      <c r="F16" s="42"/>
      <c r="G16" s="42"/>
      <c r="H16" s="42"/>
    </row>
    <row r="17" spans="1:8" ht="26.25">
      <c r="A17" s="67"/>
      <c r="B17" s="41"/>
      <c r="C17" s="42"/>
      <c r="D17" s="42"/>
      <c r="E17" s="42"/>
      <c r="F17" s="42"/>
      <c r="G17" s="42"/>
      <c r="H17" s="42"/>
    </row>
    <row r="18" spans="1:8" ht="26.25">
      <c r="A18" s="67"/>
      <c r="B18" s="41"/>
      <c r="C18" s="42"/>
      <c r="D18" s="42"/>
      <c r="E18" s="42"/>
      <c r="F18" s="42"/>
      <c r="G18" s="42"/>
      <c r="H18" s="42"/>
    </row>
  </sheetData>
  <mergeCells count="6">
    <mergeCell ref="A2:H2"/>
    <mergeCell ref="A13:A18"/>
    <mergeCell ref="A4:A5"/>
    <mergeCell ref="B4:B5"/>
    <mergeCell ref="C4:G4"/>
    <mergeCell ref="A6:A11"/>
  </mergeCells>
  <printOptions/>
  <pageMargins left="1" right="1" top="1" bottom="1" header="0.5" footer="0.5"/>
  <pageSetup fitToWidth="0" fitToHeight="1" horizontalDpi="600" verticalDpi="600" orientation="landscape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55" zoomScaleNormal="55" workbookViewId="0" topLeftCell="A1">
      <selection activeCell="O42" sqref="O42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rightToLeft="1" zoomScale="80" zoomScaleNormal="80" workbookViewId="0" topLeftCell="A1">
      <selection activeCell="C7" sqref="C7"/>
    </sheetView>
  </sheetViews>
  <sheetFormatPr defaultColWidth="9.140625" defaultRowHeight="15"/>
  <cols>
    <col min="1" max="1" width="23.140625" style="0" customWidth="1"/>
    <col min="2" max="2" width="46.8515625" style="0" customWidth="1"/>
    <col min="3" max="3" width="19.140625" style="0" customWidth="1"/>
    <col min="4" max="4" width="19.421875" style="0" customWidth="1"/>
  </cols>
  <sheetData>
    <row r="1" spans="1:7" ht="12" customHeight="1" thickBot="1">
      <c r="A1" s="3"/>
      <c r="B1" s="3"/>
      <c r="C1" s="3"/>
      <c r="D1" s="3"/>
      <c r="E1" s="3"/>
      <c r="F1" s="3"/>
      <c r="G1" s="3"/>
    </row>
    <row r="2" spans="1:7" ht="39.75" customHeight="1" thickBot="1">
      <c r="A2" s="64"/>
      <c r="B2" s="65"/>
      <c r="C2" s="65"/>
      <c r="D2" s="65"/>
      <c r="E2" s="65"/>
      <c r="F2" s="65"/>
      <c r="G2" s="66"/>
    </row>
    <row r="3" ht="15.75" thickBot="1">
      <c r="G3" s="1"/>
    </row>
    <row r="4" spans="1:7" ht="21">
      <c r="A4" s="71" t="s">
        <v>1</v>
      </c>
      <c r="B4" s="75" t="s">
        <v>2</v>
      </c>
      <c r="C4" s="79" t="s">
        <v>44</v>
      </c>
      <c r="D4" s="77" t="s">
        <v>45</v>
      </c>
      <c r="F4" s="13"/>
      <c r="G4" s="13"/>
    </row>
    <row r="5" spans="1:4" ht="65.25" customHeight="1" thickBot="1">
      <c r="A5" s="72"/>
      <c r="B5" s="76"/>
      <c r="C5" s="80"/>
      <c r="D5" s="78"/>
    </row>
    <row r="6" spans="1:4" ht="26.25">
      <c r="A6" s="67" t="s">
        <v>48</v>
      </c>
      <c r="B6" s="25" t="s">
        <v>49</v>
      </c>
      <c r="C6" s="42">
        <v>0.7</v>
      </c>
      <c r="D6" s="44">
        <v>0.1</v>
      </c>
    </row>
    <row r="7" spans="1:4" ht="26.25">
      <c r="A7" s="67"/>
      <c r="B7" s="25" t="s">
        <v>53</v>
      </c>
      <c r="C7" s="42">
        <v>0.7</v>
      </c>
      <c r="D7" s="44">
        <v>0.1</v>
      </c>
    </row>
    <row r="8" spans="1:4" ht="26.25">
      <c r="A8" s="67"/>
      <c r="B8" s="25" t="s">
        <v>50</v>
      </c>
      <c r="C8" s="42">
        <v>0.7</v>
      </c>
      <c r="D8" s="44">
        <v>0.1</v>
      </c>
    </row>
    <row r="9" spans="1:4" ht="26.25">
      <c r="A9" s="67"/>
      <c r="B9" s="25" t="s">
        <v>51</v>
      </c>
      <c r="C9" s="42">
        <v>0.7</v>
      </c>
      <c r="D9" s="44">
        <v>0.1</v>
      </c>
    </row>
    <row r="10" spans="1:4" ht="26.25">
      <c r="A10" s="67"/>
      <c r="B10" s="41"/>
      <c r="C10" s="42"/>
      <c r="D10" s="44"/>
    </row>
    <row r="11" spans="1:4" ht="26.25">
      <c r="A11" s="67"/>
      <c r="B11" s="41"/>
      <c r="C11" s="42"/>
      <c r="D11" s="44"/>
    </row>
    <row r="12" spans="1:4" ht="26.25">
      <c r="A12" s="41"/>
      <c r="B12" s="41"/>
      <c r="C12" s="42"/>
      <c r="D12" s="44"/>
    </row>
    <row r="13" spans="1:4" ht="26.25">
      <c r="A13" s="67" t="s">
        <v>0</v>
      </c>
      <c r="B13" s="41"/>
      <c r="C13" s="42"/>
      <c r="D13" s="44"/>
    </row>
    <row r="14" spans="1:4" ht="26.25">
      <c r="A14" s="67"/>
      <c r="B14" s="41"/>
      <c r="C14" s="42"/>
      <c r="D14" s="44"/>
    </row>
    <row r="15" spans="1:4" ht="26.25">
      <c r="A15" s="67"/>
      <c r="B15" s="41"/>
      <c r="C15" s="42"/>
      <c r="D15" s="44"/>
    </row>
    <row r="16" spans="1:4" ht="26.25">
      <c r="A16" s="67"/>
      <c r="B16" s="41"/>
      <c r="C16" s="42"/>
      <c r="D16" s="44"/>
    </row>
    <row r="17" spans="1:4" ht="26.25">
      <c r="A17" s="67"/>
      <c r="B17" s="41"/>
      <c r="C17" s="42"/>
      <c r="D17" s="44"/>
    </row>
    <row r="18" spans="1:4" ht="26.25">
      <c r="A18" s="67"/>
      <c r="B18" s="41"/>
      <c r="C18" s="42"/>
      <c r="D18" s="44"/>
    </row>
  </sheetData>
  <mergeCells count="7">
    <mergeCell ref="A2:G2"/>
    <mergeCell ref="A4:A5"/>
    <mergeCell ref="B4:B5"/>
    <mergeCell ref="A6:A11"/>
    <mergeCell ref="A13:A18"/>
    <mergeCell ref="D4:D5"/>
    <mergeCell ref="C4:C5"/>
  </mergeCells>
  <printOptions/>
  <pageMargins left="1" right="1" top="1" bottom="1" header="0.5" footer="0.5"/>
  <pageSetup fitToWidth="0" fitToHeight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rightToLeft="1" zoomScale="60" zoomScaleNormal="60" workbookViewId="0" topLeftCell="A1">
      <selection activeCell="N4" sqref="N4"/>
    </sheetView>
  </sheetViews>
  <sheetFormatPr defaultColWidth="9.00390625" defaultRowHeight="15"/>
  <cols>
    <col min="1" max="1" width="14.57421875" style="26" customWidth="1"/>
    <col min="2" max="2" width="45.421875" style="26" customWidth="1"/>
    <col min="3" max="3" width="12.421875" style="26" customWidth="1"/>
    <col min="4" max="4" width="10.421875" style="26" customWidth="1"/>
    <col min="5" max="5" width="13.28125" style="26" customWidth="1"/>
    <col min="6" max="6" width="10.7109375" style="26" bestFit="1" customWidth="1"/>
    <col min="7" max="16384" width="9.00390625" style="26" customWidth="1"/>
  </cols>
  <sheetData>
    <row r="1" spans="1:14" ht="14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31" ht="75" customHeight="1" thickBot="1">
      <c r="A2" s="45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46"/>
    </row>
    <row r="3" ht="15.75" thickBot="1">
      <c r="G3" s="34"/>
    </row>
    <row r="4" spans="1:7" ht="158.25" thickBot="1">
      <c r="A4" s="35" t="s">
        <v>1</v>
      </c>
      <c r="B4" s="36" t="s">
        <v>2</v>
      </c>
      <c r="C4" s="36" t="s">
        <v>3</v>
      </c>
      <c r="D4" s="36" t="s">
        <v>5</v>
      </c>
      <c r="E4" s="36" t="s">
        <v>4</v>
      </c>
      <c r="F4" s="36" t="s">
        <v>6</v>
      </c>
      <c r="G4" s="34"/>
    </row>
    <row r="5" spans="1:7" ht="26.25">
      <c r="A5" s="47" t="s">
        <v>48</v>
      </c>
      <c r="B5" s="25" t="s">
        <v>49</v>
      </c>
      <c r="C5" s="30">
        <v>21</v>
      </c>
      <c r="D5" s="30">
        <v>1</v>
      </c>
      <c r="E5" s="28">
        <f>C5-D5</f>
        <v>20</v>
      </c>
      <c r="F5" s="29">
        <f>((E5)/C5)</f>
        <v>0.9523809523809523</v>
      </c>
      <c r="G5" s="34"/>
    </row>
    <row r="6" spans="1:7" ht="26.25">
      <c r="A6" s="48"/>
      <c r="B6" s="25" t="s">
        <v>53</v>
      </c>
      <c r="C6" s="30">
        <v>32</v>
      </c>
      <c r="D6" s="30">
        <v>9</v>
      </c>
      <c r="E6" s="28">
        <f aca="true" t="shared" si="0" ref="E6:E8">C6-D6</f>
        <v>23</v>
      </c>
      <c r="F6" s="29">
        <f aca="true" t="shared" si="1" ref="F6:F8">((E6)/C6)</f>
        <v>0.71875</v>
      </c>
      <c r="G6" s="34"/>
    </row>
    <row r="7" spans="1:7" ht="26.25">
      <c r="A7" s="48"/>
      <c r="B7" s="25" t="s">
        <v>50</v>
      </c>
      <c r="C7" s="30">
        <v>22</v>
      </c>
      <c r="D7" s="30">
        <v>6</v>
      </c>
      <c r="E7" s="28">
        <f t="shared" si="0"/>
        <v>16</v>
      </c>
      <c r="F7" s="29">
        <f t="shared" si="1"/>
        <v>0.7272727272727273</v>
      </c>
      <c r="G7" s="34"/>
    </row>
    <row r="8" spans="1:7" ht="26.25">
      <c r="A8" s="48"/>
      <c r="B8" s="25" t="s">
        <v>51</v>
      </c>
      <c r="C8" s="30">
        <v>29</v>
      </c>
      <c r="D8" s="30">
        <v>8</v>
      </c>
      <c r="E8" s="28">
        <f t="shared" si="0"/>
        <v>21</v>
      </c>
      <c r="F8" s="29">
        <f t="shared" si="1"/>
        <v>0.7241379310344828</v>
      </c>
      <c r="G8" s="34"/>
    </row>
    <row r="9" spans="6:7" ht="15">
      <c r="F9" s="27"/>
      <c r="G9" s="34"/>
    </row>
    <row r="10" spans="6:7" ht="15">
      <c r="F10" s="27"/>
      <c r="G10" s="34"/>
    </row>
    <row r="11" spans="6:7" ht="15">
      <c r="F11" s="27"/>
      <c r="G11" s="34"/>
    </row>
    <row r="12" spans="6:7" ht="15">
      <c r="F12" s="27"/>
      <c r="G12" s="34"/>
    </row>
    <row r="13" spans="6:7" ht="15">
      <c r="F13" s="27"/>
      <c r="G13" s="34"/>
    </row>
    <row r="14" spans="6:7" ht="15">
      <c r="F14" s="27"/>
      <c r="G14" s="34"/>
    </row>
    <row r="15" spans="6:7" ht="15">
      <c r="F15" s="27"/>
      <c r="G15" s="34"/>
    </row>
    <row r="16" spans="6:7" ht="15">
      <c r="F16" s="27"/>
      <c r="G16" s="34"/>
    </row>
    <row r="17" spans="6:7" ht="15">
      <c r="F17" s="27"/>
      <c r="G17" s="34"/>
    </row>
    <row r="18" spans="6:7" ht="15">
      <c r="F18" s="27"/>
      <c r="G18" s="34"/>
    </row>
    <row r="19" spans="6:7" ht="15">
      <c r="F19" s="27"/>
      <c r="G19" s="34"/>
    </row>
    <row r="20" spans="6:7" ht="15">
      <c r="F20" s="27"/>
      <c r="G20" s="34"/>
    </row>
    <row r="21" spans="6:7" ht="15">
      <c r="F21" s="27"/>
      <c r="G21" s="34"/>
    </row>
    <row r="22" spans="6:7" ht="15">
      <c r="F22" s="27"/>
      <c r="G22" s="34"/>
    </row>
    <row r="23" spans="6:7" ht="15">
      <c r="F23" s="27"/>
      <c r="G23" s="34"/>
    </row>
    <row r="24" spans="6:7" ht="15">
      <c r="F24" s="27"/>
      <c r="G24" s="34"/>
    </row>
    <row r="25" spans="6:7" ht="15">
      <c r="F25" s="27"/>
      <c r="G25" s="34"/>
    </row>
    <row r="26" spans="6:7" ht="15">
      <c r="F26" s="27"/>
      <c r="G26" s="34"/>
    </row>
    <row r="27" spans="6:7" ht="15">
      <c r="F27" s="27"/>
      <c r="G27" s="34"/>
    </row>
    <row r="28" spans="6:7" ht="15">
      <c r="F28" s="27"/>
      <c r="G28" s="34"/>
    </row>
    <row r="29" spans="6:7" ht="15">
      <c r="F29" s="27"/>
      <c r="G29" s="34"/>
    </row>
    <row r="30" ht="15"/>
    <row r="31" ht="15"/>
    <row r="32" ht="15"/>
    <row r="33" ht="15"/>
    <row r="34" ht="15"/>
    <row r="35" ht="15"/>
    <row r="36" ht="15"/>
    <row r="37" ht="15"/>
    <row r="38" ht="15"/>
    <row r="39" ht="15">
      <c r="L39" s="26" t="s">
        <v>46</v>
      </c>
    </row>
  </sheetData>
  <mergeCells count="2">
    <mergeCell ref="A5:A8"/>
    <mergeCell ref="B2:L2"/>
  </mergeCells>
  <printOptions/>
  <pageMargins left="1" right="1" top="1" bottom="1" header="0.5" footer="0.5"/>
  <pageSetup fitToWidth="0" fitToHeight="1"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workbookViewId="0" topLeftCell="A2">
      <selection activeCell="N35" sqref="N35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workbookViewId="0" topLeftCell="A15">
      <selection activeCell="J17" sqref="J17"/>
    </sheetView>
  </sheetViews>
  <sheetFormatPr defaultColWidth="9.00390625" defaultRowHeight="15"/>
  <cols>
    <col min="1" max="16384" width="9.00390625" style="26" customWidth="1"/>
  </cols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0"/>
  <sheetViews>
    <sheetView rightToLeft="1" zoomScale="70" zoomScaleNormal="70" workbookViewId="0" topLeftCell="D1">
      <selection activeCell="A2" sqref="A2:AB2"/>
    </sheetView>
  </sheetViews>
  <sheetFormatPr defaultColWidth="9.00390625" defaultRowHeight="15"/>
  <cols>
    <col min="1" max="1" width="17.7109375" style="26" customWidth="1"/>
    <col min="2" max="2" width="41.57421875" style="26" customWidth="1"/>
    <col min="3" max="5" width="10.140625" style="26" customWidth="1"/>
    <col min="6" max="6" width="9.8515625" style="26" customWidth="1"/>
    <col min="7" max="9" width="9.00390625" style="26" customWidth="1"/>
    <col min="10" max="16384" width="9.00390625" style="26" customWidth="1"/>
  </cols>
  <sheetData>
    <row r="1" spans="1:13" ht="14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9" ht="67.5" customHeight="1" thickBot="1">
      <c r="A2" s="5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2"/>
      <c r="AC2" s="33"/>
    </row>
    <row r="3" ht="15.75" thickBot="1"/>
    <row r="4" spans="1:6" ht="210.75" thickBot="1">
      <c r="A4" s="35" t="s">
        <v>1</v>
      </c>
      <c r="B4" s="36" t="s">
        <v>2</v>
      </c>
      <c r="C4" s="36" t="s">
        <v>3</v>
      </c>
      <c r="D4" s="36" t="s">
        <v>7</v>
      </c>
      <c r="E4" s="36" t="s">
        <v>8</v>
      </c>
      <c r="F4" s="36" t="s">
        <v>17</v>
      </c>
    </row>
    <row r="5" spans="1:9" ht="26.25">
      <c r="A5" s="81" t="s">
        <v>52</v>
      </c>
      <c r="B5" s="82" t="s">
        <v>49</v>
      </c>
      <c r="C5" s="83">
        <v>21</v>
      </c>
      <c r="D5" s="83">
        <v>0</v>
      </c>
      <c r="E5" s="84">
        <v>0</v>
      </c>
      <c r="F5" s="85">
        <f>E5/C5</f>
        <v>0</v>
      </c>
      <c r="I5" s="37"/>
    </row>
    <row r="6" spans="1:6" ht="26.25">
      <c r="A6" s="86"/>
      <c r="B6" s="82" t="s">
        <v>53</v>
      </c>
      <c r="C6" s="83">
        <v>32</v>
      </c>
      <c r="D6" s="83">
        <v>5</v>
      </c>
      <c r="E6" s="84">
        <v>2</v>
      </c>
      <c r="F6" s="85">
        <f aca="true" t="shared" si="0" ref="F6:F8">E6/C6</f>
        <v>0.0625</v>
      </c>
    </row>
    <row r="7" spans="1:9" ht="26.25">
      <c r="A7" s="86"/>
      <c r="B7" s="82" t="s">
        <v>50</v>
      </c>
      <c r="C7" s="83">
        <v>22</v>
      </c>
      <c r="D7" s="83">
        <v>0</v>
      </c>
      <c r="E7" s="84">
        <v>0</v>
      </c>
      <c r="F7" s="85">
        <f t="shared" si="0"/>
        <v>0</v>
      </c>
      <c r="I7" s="37"/>
    </row>
    <row r="8" spans="1:6" ht="27" thickBot="1">
      <c r="A8" s="87"/>
      <c r="B8" s="88" t="s">
        <v>51</v>
      </c>
      <c r="C8" s="89">
        <v>29</v>
      </c>
      <c r="D8" s="89">
        <v>5</v>
      </c>
      <c r="E8" s="90">
        <v>5</v>
      </c>
      <c r="F8" s="91">
        <f t="shared" si="0"/>
        <v>0.1724137931034483</v>
      </c>
    </row>
    <row r="9" ht="15">
      <c r="F9" s="27"/>
    </row>
    <row r="10" ht="15">
      <c r="F10" s="27"/>
    </row>
    <row r="11" ht="15">
      <c r="F11" s="27"/>
    </row>
    <row r="12" ht="15">
      <c r="F12" s="27"/>
    </row>
    <row r="13" ht="15">
      <c r="F13" s="27"/>
    </row>
    <row r="14" ht="15">
      <c r="F14" s="27"/>
    </row>
    <row r="15" ht="15">
      <c r="F15" s="27"/>
    </row>
    <row r="16" ht="15">
      <c r="F16" s="27"/>
    </row>
    <row r="17" ht="15">
      <c r="F17" s="27"/>
    </row>
    <row r="18" ht="15">
      <c r="F18" s="27"/>
    </row>
    <row r="19" ht="15">
      <c r="F19" s="27"/>
    </row>
    <row r="20" ht="15">
      <c r="F20" s="27"/>
    </row>
    <row r="21" ht="15">
      <c r="F21" s="27"/>
    </row>
    <row r="22" ht="15">
      <c r="F22" s="27"/>
    </row>
    <row r="23" ht="15">
      <c r="F23" s="27"/>
    </row>
    <row r="24" ht="15">
      <c r="F24" s="27"/>
    </row>
    <row r="25" ht="15">
      <c r="F25" s="27"/>
    </row>
    <row r="26" ht="15">
      <c r="F26" s="27"/>
    </row>
    <row r="27" ht="15">
      <c r="F27" s="27"/>
    </row>
    <row r="28" ht="15">
      <c r="F28" s="27"/>
    </row>
    <row r="29" ht="15">
      <c r="F29" s="27"/>
    </row>
    <row r="30" ht="15">
      <c r="F30" s="27"/>
    </row>
    <row r="31" ht="15">
      <c r="F31" s="27"/>
    </row>
    <row r="32" ht="15">
      <c r="F32" s="27"/>
    </row>
    <row r="33" ht="15">
      <c r="F33" s="27"/>
    </row>
    <row r="34" ht="15">
      <c r="F34" s="27"/>
    </row>
    <row r="35" ht="15">
      <c r="F35" s="27"/>
    </row>
    <row r="36" ht="15">
      <c r="F36" s="27"/>
    </row>
    <row r="37" ht="15">
      <c r="F37" s="27"/>
    </row>
    <row r="38" ht="15">
      <c r="F38" s="27"/>
    </row>
    <row r="39" ht="15">
      <c r="F39" s="27"/>
    </row>
    <row r="40" ht="15">
      <c r="F40" s="27"/>
    </row>
    <row r="41" ht="15">
      <c r="F41" s="27"/>
    </row>
    <row r="42" ht="15">
      <c r="F42" s="27"/>
    </row>
    <row r="43" ht="15">
      <c r="F43" s="27"/>
    </row>
    <row r="44" ht="15">
      <c r="F44" s="27"/>
    </row>
    <row r="45" ht="15">
      <c r="F45" s="27"/>
    </row>
    <row r="46" ht="15">
      <c r="F46" s="27"/>
    </row>
    <row r="47" ht="15">
      <c r="F47" s="27"/>
    </row>
    <row r="48" ht="15">
      <c r="F48" s="27"/>
    </row>
    <row r="49" ht="15">
      <c r="F49" s="27"/>
    </row>
    <row r="50" ht="15">
      <c r="F50" s="27"/>
    </row>
    <row r="51" ht="15">
      <c r="F51" s="27"/>
    </row>
    <row r="52" ht="15">
      <c r="F52" s="27"/>
    </row>
    <row r="53" ht="15">
      <c r="F53" s="27"/>
    </row>
    <row r="54" ht="15">
      <c r="F54" s="27"/>
    </row>
    <row r="55" ht="15">
      <c r="F55" s="27"/>
    </row>
    <row r="56" ht="15">
      <c r="F56" s="27"/>
    </row>
    <row r="57" ht="15">
      <c r="F57" s="27"/>
    </row>
    <row r="58" ht="15">
      <c r="F58" s="27"/>
    </row>
    <row r="59" ht="15">
      <c r="F59" s="27"/>
    </row>
    <row r="60" ht="15">
      <c r="F60" s="27"/>
    </row>
    <row r="61" ht="15">
      <c r="F61" s="27"/>
    </row>
    <row r="62" ht="15">
      <c r="F62" s="27"/>
    </row>
    <row r="63" ht="15">
      <c r="F63" s="2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  <row r="79" ht="15">
      <c r="F79" s="27"/>
    </row>
    <row r="80" ht="15">
      <c r="F80" s="27"/>
    </row>
    <row r="81" ht="15">
      <c r="F81" s="27"/>
    </row>
    <row r="82" ht="15">
      <c r="F82" s="27"/>
    </row>
    <row r="83" ht="15">
      <c r="F83" s="27"/>
    </row>
    <row r="84" ht="15">
      <c r="F84" s="27"/>
    </row>
    <row r="85" ht="15">
      <c r="F85" s="27"/>
    </row>
    <row r="86" ht="15">
      <c r="F86" s="27"/>
    </row>
    <row r="87" ht="15">
      <c r="F87" s="27"/>
    </row>
    <row r="88" ht="15">
      <c r="F88" s="27"/>
    </row>
    <row r="89" ht="15">
      <c r="F89" s="27"/>
    </row>
    <row r="90" ht="15">
      <c r="F90" s="27"/>
    </row>
  </sheetData>
  <mergeCells count="2">
    <mergeCell ref="A5:A8"/>
    <mergeCell ref="A2:AB2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rightToLeft="1" zoomScale="60" zoomScaleNormal="60" workbookViewId="0" topLeftCell="A1">
      <selection activeCell="P8" sqref="P8"/>
    </sheetView>
  </sheetViews>
  <sheetFormatPr defaultColWidth="9.140625" defaultRowHeight="15"/>
  <cols>
    <col min="1" max="1" width="22.7109375" style="0" customWidth="1"/>
    <col min="2" max="2" width="41.57421875" style="0" customWidth="1"/>
    <col min="3" max="3" width="12.421875" style="0" customWidth="1"/>
    <col min="4" max="4" width="11.57421875" style="0" customWidth="1"/>
    <col min="5" max="5" width="14.140625" style="0" customWidth="1"/>
    <col min="6" max="7" width="11.57421875" style="0" customWidth="1"/>
    <col min="8" max="8" width="14.8515625" style="0" customWidth="1"/>
    <col min="9" max="9" width="11.8515625" style="0" customWidth="1"/>
    <col min="10" max="10" width="9.140625" style="0" bestFit="1" customWidth="1"/>
    <col min="11" max="12" width="11.421875" style="0" customWidth="1"/>
    <col min="13" max="13" width="15.421875" style="0" customWidth="1"/>
    <col min="14" max="14" width="12.421875" style="2" customWidth="1"/>
    <col min="15" max="16" width="12.28125" style="0" customWidth="1"/>
  </cols>
  <sheetData>
    <row r="1" spans="1:14" ht="14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60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3"/>
      <c r="Z2" s="3"/>
      <c r="AA2" s="3"/>
      <c r="AB2" s="3"/>
      <c r="AC2" s="3"/>
      <c r="AD2" s="5"/>
    </row>
    <row r="3" ht="15.75" thickBot="1">
      <c r="G3" s="1"/>
    </row>
    <row r="4" spans="1:16" ht="27" customHeight="1" thickBot="1">
      <c r="A4" s="58" t="s">
        <v>1</v>
      </c>
      <c r="B4" s="56" t="s">
        <v>2</v>
      </c>
      <c r="C4" s="53" t="s">
        <v>12</v>
      </c>
      <c r="D4" s="54"/>
      <c r="E4" s="54"/>
      <c r="F4" s="54"/>
      <c r="G4" s="55"/>
      <c r="H4" s="53" t="s">
        <v>11</v>
      </c>
      <c r="I4" s="54"/>
      <c r="J4" s="54"/>
      <c r="K4" s="55"/>
      <c r="L4" s="62" t="s">
        <v>22</v>
      </c>
      <c r="M4" s="63"/>
      <c r="N4" s="56" t="s">
        <v>15</v>
      </c>
      <c r="O4" s="56" t="s">
        <v>16</v>
      </c>
      <c r="P4" s="60" t="s">
        <v>14</v>
      </c>
    </row>
    <row r="5" spans="1:16" ht="187.5" customHeight="1" thickBot="1">
      <c r="A5" s="59"/>
      <c r="B5" s="57"/>
      <c r="C5" s="18" t="s">
        <v>23</v>
      </c>
      <c r="D5" s="18" t="s">
        <v>24</v>
      </c>
      <c r="E5" s="19" t="s">
        <v>25</v>
      </c>
      <c r="F5" s="18" t="s">
        <v>20</v>
      </c>
      <c r="G5" s="20" t="s">
        <v>9</v>
      </c>
      <c r="H5" s="18" t="s">
        <v>13</v>
      </c>
      <c r="I5" s="23" t="s">
        <v>40</v>
      </c>
      <c r="J5" s="19" t="s">
        <v>21</v>
      </c>
      <c r="K5" s="21" t="s">
        <v>10</v>
      </c>
      <c r="L5" s="17" t="s">
        <v>26</v>
      </c>
      <c r="M5" s="22" t="s">
        <v>27</v>
      </c>
      <c r="N5" s="57"/>
      <c r="O5" s="57"/>
      <c r="P5" s="61"/>
    </row>
    <row r="6" spans="1:16" ht="26.25">
      <c r="A6" s="48" t="s">
        <v>48</v>
      </c>
      <c r="B6" s="25" t="s">
        <v>49</v>
      </c>
      <c r="C6" s="30">
        <v>0</v>
      </c>
      <c r="D6" s="30">
        <v>0</v>
      </c>
      <c r="E6" s="30">
        <v>0</v>
      </c>
      <c r="F6" s="39">
        <v>0</v>
      </c>
      <c r="G6" s="40">
        <v>0</v>
      </c>
      <c r="H6" s="40">
        <v>1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38">
        <f>SUM(C6:M6)</f>
        <v>1</v>
      </c>
      <c r="O6" s="38">
        <v>11</v>
      </c>
      <c r="P6" s="32">
        <f>((O6-N6)/O6)</f>
        <v>0.9090909090909091</v>
      </c>
    </row>
    <row r="7" spans="1:16" ht="26.25">
      <c r="A7" s="48"/>
      <c r="B7" s="25" t="s">
        <v>53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1</v>
      </c>
      <c r="I7" s="30">
        <v>0</v>
      </c>
      <c r="J7" s="30">
        <v>0</v>
      </c>
      <c r="K7" s="30">
        <v>0</v>
      </c>
      <c r="L7" s="40">
        <v>0</v>
      </c>
      <c r="M7" s="40">
        <v>0</v>
      </c>
      <c r="N7" s="38">
        <f>SUM(C7:M7)</f>
        <v>1</v>
      </c>
      <c r="O7" s="31">
        <v>11</v>
      </c>
      <c r="P7" s="32">
        <f aca="true" t="shared" si="0" ref="P7:P9">((O7-N7)/O7)</f>
        <v>0.9090909090909091</v>
      </c>
    </row>
    <row r="8" spans="1:16" ht="26.25">
      <c r="A8" s="48"/>
      <c r="B8" s="25" t="s">
        <v>50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1</v>
      </c>
      <c r="I8" s="30">
        <v>0</v>
      </c>
      <c r="J8" s="30">
        <v>0</v>
      </c>
      <c r="K8" s="30">
        <v>0</v>
      </c>
      <c r="L8" s="40">
        <v>0</v>
      </c>
      <c r="M8" s="40">
        <v>0</v>
      </c>
      <c r="N8" s="38">
        <f aca="true" t="shared" si="1" ref="N8:N9">SUM(C8:M8)</f>
        <v>1</v>
      </c>
      <c r="O8" s="31">
        <v>11</v>
      </c>
      <c r="P8" s="32">
        <f t="shared" si="0"/>
        <v>0.9090909090909091</v>
      </c>
    </row>
    <row r="9" spans="1:16" ht="26.25">
      <c r="A9" s="48"/>
      <c r="B9" s="25" t="s">
        <v>51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40">
        <v>0</v>
      </c>
      <c r="M9" s="40">
        <v>0</v>
      </c>
      <c r="N9" s="38">
        <f t="shared" si="1"/>
        <v>0</v>
      </c>
      <c r="O9" s="31">
        <v>11</v>
      </c>
      <c r="P9" s="32">
        <f t="shared" si="0"/>
        <v>1</v>
      </c>
    </row>
    <row r="10" spans="1:18" ht="26.25">
      <c r="A10" s="48"/>
      <c r="B10" s="25"/>
      <c r="C10" s="30"/>
      <c r="D10" s="30"/>
      <c r="E10" s="30"/>
      <c r="F10" s="30"/>
      <c r="G10" s="30"/>
      <c r="H10" s="30"/>
      <c r="I10" s="30"/>
      <c r="J10" s="30"/>
      <c r="K10" s="30"/>
      <c r="L10" s="40"/>
      <c r="M10" s="40"/>
      <c r="N10" s="38"/>
      <c r="O10" s="31"/>
      <c r="P10" s="32"/>
      <c r="Q10" s="4"/>
      <c r="R10" s="5"/>
    </row>
    <row r="11" spans="1:18" ht="26.25">
      <c r="A11" s="48"/>
      <c r="B11" s="25"/>
      <c r="C11" s="30"/>
      <c r="D11" s="30"/>
      <c r="E11" s="30"/>
      <c r="F11" s="30"/>
      <c r="G11" s="30"/>
      <c r="H11" s="30"/>
      <c r="I11" s="30"/>
      <c r="J11" s="30"/>
      <c r="K11" s="30"/>
      <c r="L11" s="40"/>
      <c r="M11" s="40"/>
      <c r="N11" s="38"/>
      <c r="O11" s="31"/>
      <c r="P11" s="32"/>
      <c r="Q11" s="4"/>
      <c r="R11" s="5"/>
    </row>
    <row r="12" spans="1:18" ht="26.25">
      <c r="A12" s="25"/>
      <c r="B12" s="25"/>
      <c r="C12" s="30"/>
      <c r="D12" s="30"/>
      <c r="E12" s="30"/>
      <c r="F12" s="39"/>
      <c r="G12" s="40"/>
      <c r="H12" s="30"/>
      <c r="I12" s="30"/>
      <c r="J12" s="30"/>
      <c r="K12" s="30"/>
      <c r="L12" s="30"/>
      <c r="M12" s="30"/>
      <c r="N12" s="31"/>
      <c r="O12" s="31"/>
      <c r="P12" s="32"/>
      <c r="Q12" s="4"/>
      <c r="R12" s="5"/>
    </row>
    <row r="13" spans="1:18" ht="26.25">
      <c r="A13" s="48" t="s">
        <v>0</v>
      </c>
      <c r="B13" s="25"/>
      <c r="C13" s="30"/>
      <c r="D13" s="30"/>
      <c r="E13" s="30"/>
      <c r="F13" s="39"/>
      <c r="G13" s="40"/>
      <c r="H13" s="40"/>
      <c r="I13" s="40"/>
      <c r="J13" s="40"/>
      <c r="K13" s="40"/>
      <c r="L13" s="40"/>
      <c r="M13" s="40"/>
      <c r="N13" s="38"/>
      <c r="O13" s="38"/>
      <c r="P13" s="32"/>
      <c r="Q13" s="4"/>
      <c r="R13" s="5"/>
    </row>
    <row r="14" spans="1:18" ht="26.25">
      <c r="A14" s="48"/>
      <c r="B14" s="25"/>
      <c r="C14" s="30"/>
      <c r="D14" s="30"/>
      <c r="E14" s="30"/>
      <c r="F14" s="30"/>
      <c r="G14" s="30"/>
      <c r="H14" s="30"/>
      <c r="I14" s="30"/>
      <c r="J14" s="30"/>
      <c r="K14" s="30"/>
      <c r="L14" s="40"/>
      <c r="M14" s="40"/>
      <c r="N14" s="38"/>
      <c r="O14" s="31"/>
      <c r="P14" s="32"/>
      <c r="Q14" s="6"/>
      <c r="R14" s="5"/>
    </row>
    <row r="15" spans="1:18" ht="26.25">
      <c r="A15" s="48"/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40"/>
      <c r="M15" s="40"/>
      <c r="N15" s="38"/>
      <c r="O15" s="31"/>
      <c r="P15" s="32"/>
      <c r="Q15" s="5"/>
      <c r="R15" s="5"/>
    </row>
    <row r="16" spans="1:18" ht="26.25">
      <c r="A16" s="48"/>
      <c r="B16" s="25"/>
      <c r="C16" s="30"/>
      <c r="D16" s="30"/>
      <c r="E16" s="30"/>
      <c r="F16" s="30"/>
      <c r="G16" s="30"/>
      <c r="H16" s="30"/>
      <c r="I16" s="30"/>
      <c r="J16" s="30"/>
      <c r="K16" s="30"/>
      <c r="L16" s="40"/>
      <c r="M16" s="40"/>
      <c r="N16" s="38"/>
      <c r="O16" s="31"/>
      <c r="P16" s="32"/>
      <c r="Q16" s="5"/>
      <c r="R16" s="5"/>
    </row>
    <row r="17" spans="1:22" ht="26.25">
      <c r="A17" s="48"/>
      <c r="B17" s="25"/>
      <c r="C17" s="30"/>
      <c r="D17" s="30"/>
      <c r="E17" s="30"/>
      <c r="F17" s="30"/>
      <c r="G17" s="30"/>
      <c r="H17" s="30"/>
      <c r="I17" s="30"/>
      <c r="J17" s="30"/>
      <c r="K17" s="30"/>
      <c r="L17" s="40"/>
      <c r="M17" s="40"/>
      <c r="N17" s="38"/>
      <c r="O17" s="31"/>
      <c r="P17" s="32"/>
      <c r="Q17" s="7"/>
      <c r="R17" s="5"/>
      <c r="T17" s="12"/>
      <c r="U17" s="12"/>
      <c r="V17" s="12"/>
    </row>
    <row r="18" spans="1:22" ht="26.25">
      <c r="A18" s="48"/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40"/>
      <c r="M18" s="40"/>
      <c r="N18" s="38"/>
      <c r="O18" s="31"/>
      <c r="P18" s="32"/>
      <c r="Q18" s="7"/>
      <c r="R18" s="5"/>
      <c r="T18" s="12"/>
      <c r="U18" s="12"/>
      <c r="V18" s="12"/>
    </row>
    <row r="19" spans="7:18" ht="15">
      <c r="G19" s="1"/>
      <c r="N19"/>
      <c r="P19" s="2"/>
      <c r="Q19" s="4"/>
      <c r="R19" s="5"/>
    </row>
    <row r="20" spans="7:18" ht="15">
      <c r="G20" s="1"/>
      <c r="P20" s="8"/>
      <c r="Q20" s="6"/>
      <c r="R20" s="5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</sheetData>
  <mergeCells count="11">
    <mergeCell ref="N4:N5"/>
    <mergeCell ref="O4:O5"/>
    <mergeCell ref="P4:P5"/>
    <mergeCell ref="L4:M4"/>
    <mergeCell ref="A2:X2"/>
    <mergeCell ref="A13:A18"/>
    <mergeCell ref="C4:G4"/>
    <mergeCell ref="H4:K4"/>
    <mergeCell ref="B4:B5"/>
    <mergeCell ref="A6:A11"/>
    <mergeCell ref="A4:A5"/>
  </mergeCells>
  <printOptions/>
  <pageMargins left="1" right="1" top="1" bottom="1" header="0.5" footer="0.5"/>
  <pageSetup fitToWidth="0" fitToHeight="1" horizontalDpi="600" verticalDpi="600" orientation="landscape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70" zoomScaleNormal="70" workbookViewId="0" topLeftCell="A23">
      <selection activeCell="I16" sqref="I16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9"/>
  <sheetViews>
    <sheetView rightToLeft="1" zoomScale="90" zoomScaleNormal="90" workbookViewId="0" topLeftCell="A1">
      <selection activeCell="E5" sqref="E5"/>
    </sheetView>
  </sheetViews>
  <sheetFormatPr defaultColWidth="9.140625" defaultRowHeight="15"/>
  <cols>
    <col min="1" max="1" width="15.28125" style="0" customWidth="1"/>
    <col min="2" max="2" width="42.28125" style="0" customWidth="1"/>
    <col min="3" max="3" width="12.140625" style="0" customWidth="1"/>
    <col min="4" max="4" width="11.421875" style="0" customWidth="1"/>
    <col min="5" max="5" width="10.8515625" style="0" customWidth="1"/>
  </cols>
  <sheetData>
    <row r="1" ht="15.75" thickBot="1"/>
    <row r="2" spans="1:27" ht="89.2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ht="15.75" thickBot="1">
      <c r="E3" s="1"/>
    </row>
    <row r="4" spans="1:5" ht="138" customHeight="1" thickBot="1">
      <c r="A4" s="16" t="s">
        <v>1</v>
      </c>
      <c r="B4" s="17" t="s">
        <v>2</v>
      </c>
      <c r="C4" s="17" t="s">
        <v>42</v>
      </c>
      <c r="D4" s="17" t="s">
        <v>41</v>
      </c>
      <c r="E4" s="17" t="s">
        <v>43</v>
      </c>
    </row>
    <row r="5" spans="1:5" ht="26.25">
      <c r="A5" s="47" t="s">
        <v>48</v>
      </c>
      <c r="B5" s="25" t="s">
        <v>49</v>
      </c>
      <c r="C5" s="30">
        <v>21</v>
      </c>
      <c r="D5" s="30">
        <v>4</v>
      </c>
      <c r="E5" s="32">
        <f aca="true" t="shared" si="0" ref="E5:E8">(C5-D5)/C5</f>
        <v>0.8095238095238095</v>
      </c>
    </row>
    <row r="6" spans="1:5" ht="26.25">
      <c r="A6" s="48"/>
      <c r="B6" s="25" t="s">
        <v>53</v>
      </c>
      <c r="C6" s="30">
        <v>32</v>
      </c>
      <c r="D6" s="30">
        <v>4</v>
      </c>
      <c r="E6" s="32">
        <f t="shared" si="0"/>
        <v>0.875</v>
      </c>
    </row>
    <row r="7" spans="1:5" ht="26.25">
      <c r="A7" s="48"/>
      <c r="B7" s="25" t="s">
        <v>50</v>
      </c>
      <c r="C7" s="30">
        <v>22</v>
      </c>
      <c r="D7" s="30">
        <v>3</v>
      </c>
      <c r="E7" s="32">
        <f t="shared" si="0"/>
        <v>0.8636363636363636</v>
      </c>
    </row>
    <row r="8" spans="1:5" ht="26.25">
      <c r="A8" s="48"/>
      <c r="B8" s="25" t="s">
        <v>51</v>
      </c>
      <c r="C8" s="30">
        <v>29</v>
      </c>
      <c r="D8" s="30">
        <v>3</v>
      </c>
      <c r="E8" s="32">
        <f t="shared" si="0"/>
        <v>0.896551724137931</v>
      </c>
    </row>
    <row r="9" spans="1:5" ht="26.25">
      <c r="A9" s="48"/>
      <c r="B9" s="25"/>
      <c r="C9" s="30"/>
      <c r="D9" s="30"/>
      <c r="E9" s="32"/>
    </row>
    <row r="10" spans="1:5" ht="26.25">
      <c r="A10" s="48"/>
      <c r="B10" s="25"/>
      <c r="C10" s="30"/>
      <c r="D10" s="30"/>
      <c r="E10" s="32"/>
    </row>
    <row r="11" spans="1:5" ht="26.25">
      <c r="A11" s="25"/>
      <c r="B11" s="25"/>
      <c r="C11" s="30"/>
      <c r="D11" s="30"/>
      <c r="E11" s="32"/>
    </row>
    <row r="12" spans="1:5" ht="26.25">
      <c r="A12" s="25"/>
      <c r="B12" s="25"/>
      <c r="C12" s="30"/>
      <c r="D12" s="30"/>
      <c r="E12" s="32"/>
    </row>
    <row r="13" spans="1:5" ht="26.25">
      <c r="A13" s="48" t="s">
        <v>0</v>
      </c>
      <c r="B13" s="25"/>
      <c r="C13" s="30"/>
      <c r="D13" s="30"/>
      <c r="E13" s="32"/>
    </row>
    <row r="14" spans="1:5" ht="26.25">
      <c r="A14" s="48"/>
      <c r="B14" s="25"/>
      <c r="C14" s="30"/>
      <c r="D14" s="30"/>
      <c r="E14" s="32"/>
    </row>
    <row r="15" spans="1:5" ht="26.25">
      <c r="A15" s="48"/>
      <c r="B15" s="25"/>
      <c r="C15" s="30"/>
      <c r="D15" s="30"/>
      <c r="E15" s="32"/>
    </row>
    <row r="16" spans="1:5" ht="26.25">
      <c r="A16" s="48"/>
      <c r="B16" s="25"/>
      <c r="C16" s="30"/>
      <c r="D16" s="30"/>
      <c r="E16" s="32"/>
    </row>
    <row r="17" spans="1:5" ht="26.25">
      <c r="A17" s="48"/>
      <c r="B17" s="25"/>
      <c r="C17" s="30"/>
      <c r="D17" s="30"/>
      <c r="E17" s="32"/>
    </row>
    <row r="18" spans="1:5" ht="26.25">
      <c r="A18" s="48"/>
      <c r="B18" s="25"/>
      <c r="C18" s="30"/>
      <c r="D18" s="30"/>
      <c r="E18" s="32"/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</sheetData>
  <mergeCells count="3">
    <mergeCell ref="A2:AA2"/>
    <mergeCell ref="A5:A10"/>
    <mergeCell ref="A13:A18"/>
  </mergeCells>
  <printOptions/>
  <pageMargins left="1" right="1" top="1" bottom="1" header="0.5" footer="0.5"/>
  <pageSetup fitToHeight="0" fitToWidth="1" horizontalDpi="600" verticalDpi="600" orientation="landscape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rightToLeft="1" zoomScale="70" zoomScaleNormal="70" workbookViewId="0" topLeftCell="A23">
      <selection activeCell="M20" sqref="M20"/>
    </sheetView>
  </sheetViews>
  <sheetFormatPr defaultColWidth="9.140625" defaultRowHeight="15"/>
  <sheetData/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SSH</cp:lastModifiedBy>
  <cp:lastPrinted>2022-04-19T18:11:21Z</cp:lastPrinted>
  <dcterms:created xsi:type="dcterms:W3CDTF">2022-04-14T06:24:22Z</dcterms:created>
  <dcterms:modified xsi:type="dcterms:W3CDTF">2022-06-28T06:37:59Z</dcterms:modified>
  <cp:category/>
  <cp:version/>
  <cp:contentType/>
  <cp:contentStatus/>
</cp:coreProperties>
</file>