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1\OneDrive\Desktop\"/>
    </mc:Choice>
  </mc:AlternateContent>
  <xr:revisionPtr revIDLastSave="0" documentId="13_ncr:1_{2D128FAE-FF34-47BD-8452-C386596DDC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15" i="1"/>
  <c r="D25" i="1"/>
  <c r="D24" i="1"/>
  <c r="D23" i="1"/>
  <c r="D22" i="1"/>
  <c r="D21" i="1"/>
  <c r="D20" i="1"/>
  <c r="D19" i="1"/>
  <c r="D18" i="1"/>
  <c r="D17" i="1"/>
  <c r="D14" i="1"/>
  <c r="G13" i="1"/>
  <c r="F13" i="1"/>
  <c r="E13" i="1"/>
  <c r="D13" i="1"/>
  <c r="D12" i="1"/>
  <c r="D11" i="1"/>
  <c r="E10" i="1"/>
  <c r="D10" i="1"/>
  <c r="D9" i="1"/>
  <c r="G8" i="1"/>
  <c r="F8" i="1"/>
  <c r="D8" i="1"/>
</calcChain>
</file>

<file path=xl/sharedStrings.xml><?xml version="1.0" encoding="utf-8"?>
<sst xmlns="http://schemas.openxmlformats.org/spreadsheetml/2006/main" count="115" uniqueCount="102">
  <si>
    <t xml:space="preserve"> الكلية</t>
  </si>
  <si>
    <t>العلوم / قسم الفيزياء</t>
  </si>
  <si>
    <t xml:space="preserve">عدد التدريسيين </t>
  </si>
  <si>
    <t>ت</t>
  </si>
  <si>
    <t>اسم التدريسي الرباعي</t>
  </si>
  <si>
    <t xml:space="preserve">الاميل الرسمي </t>
  </si>
  <si>
    <t>ORCID</t>
  </si>
  <si>
    <t>Reserchgate</t>
  </si>
  <si>
    <t>google scholar</t>
  </si>
  <si>
    <t>0000-0003-4087-5592</t>
  </si>
  <si>
    <t>Firas Faeq K. Hussain</t>
  </si>
  <si>
    <t>D-8122-2019</t>
  </si>
  <si>
    <t>ا.م.د رشا علي حسين علي</t>
  </si>
  <si>
    <t>0000-0002-4256-6745</t>
  </si>
  <si>
    <t>E-1540-2019</t>
  </si>
  <si>
    <t>0000-0003-3610-5376</t>
  </si>
  <si>
    <t>Ali S. Ali</t>
  </si>
  <si>
    <t>Ali Salman Ali</t>
  </si>
  <si>
    <t>Akeel Shaker Tuhaiwer</t>
  </si>
  <si>
    <t>0000-0002-6870-8908</t>
  </si>
  <si>
    <t>Samar Abdullah</t>
  </si>
  <si>
    <t>E-8751-2019</t>
  </si>
  <si>
    <t>0000-0003-0501-6354</t>
  </si>
  <si>
    <t>Nyha Hameed</t>
  </si>
  <si>
    <t>م. د. احمد فاضل حسوني سلمان</t>
  </si>
  <si>
    <t>0000-0002-7461-7957</t>
  </si>
  <si>
    <t>Ahmed Almurshedi</t>
  </si>
  <si>
    <t>E-5278-2019</t>
  </si>
  <si>
    <t>ا.م..د موفق فاضل جدوع</t>
  </si>
  <si>
    <t>0000-0002-4005-4148</t>
  </si>
  <si>
    <t>Muwafaq Fadhil Jaddoa</t>
  </si>
  <si>
    <t>M. F. Jaddoa</t>
  </si>
  <si>
    <t>E-55832019</t>
  </si>
  <si>
    <t>0000-0002-1385-4879</t>
  </si>
  <si>
    <t>shymaa K.Hussian</t>
  </si>
  <si>
    <t>Shymaa K.Hussian</t>
  </si>
  <si>
    <t>0000-0001-6177-696X</t>
  </si>
  <si>
    <t>Thill Almusawi</t>
  </si>
  <si>
    <t>Thill A. Kadhum Almusawi</t>
  </si>
  <si>
    <t>0000-0002-7247-2678</t>
  </si>
  <si>
    <t>Hassan T.B.ALHamade</t>
  </si>
  <si>
    <t>E-5361-2019</t>
  </si>
  <si>
    <t>0000-0002-3193-3765</t>
  </si>
  <si>
    <t>Hadey K. Mohamad</t>
  </si>
  <si>
    <t>0000-0002-5852-868x</t>
  </si>
  <si>
    <t>Hassan Al-Ta’ii</t>
  </si>
  <si>
    <t>E- 7794- 2019</t>
  </si>
  <si>
    <t>0000-0002-9648-0170</t>
  </si>
  <si>
    <t>Oday Salman Mahdi</t>
  </si>
  <si>
    <t>E-2386-2019</t>
  </si>
  <si>
    <t>0000-0002-6867-7769</t>
  </si>
  <si>
    <t>saleh lazam</t>
  </si>
  <si>
    <t>F-5262-2019</t>
  </si>
  <si>
    <t>0000-0003-2421-8023</t>
  </si>
  <si>
    <t>Alaa J. Mohammed</t>
  </si>
  <si>
    <t>E- 4830-2019</t>
  </si>
  <si>
    <t>0000-0001-8282-0739</t>
  </si>
  <si>
    <t>Salah.A.H. AlMurshidee</t>
  </si>
  <si>
    <t>E-9771-2019</t>
  </si>
  <si>
    <t>اسم مسؤول وحدة الحاسبة والتعليم الالكتروني</t>
  </si>
  <si>
    <t>رقم الهاتف</t>
  </si>
  <si>
    <t>ا.د فراس فائق كاظم حسين</t>
  </si>
  <si>
    <t xml:space="preserve"> ResearcherID</t>
  </si>
  <si>
    <t>أ.د. علي سلمان علي صنكور</t>
  </si>
  <si>
    <t xml:space="preserve">أ.م. عقيل شاكر طحيور جابر </t>
  </si>
  <si>
    <t>م. سمر عبدالله هويدي يونس</t>
  </si>
  <si>
    <t>E-7356-2019</t>
  </si>
  <si>
    <t>أ.م.د. نها مجيد حميد جاسم</t>
  </si>
  <si>
    <t xml:space="preserve">أ.م. احمد نعمة محمد حسون </t>
  </si>
  <si>
    <t>E-7267-2019</t>
  </si>
  <si>
    <t xml:space="preserve">د. شيماء كريم حسين عبود  </t>
  </si>
  <si>
    <t xml:space="preserve"> د. ظل عقيل كاظم الموسوي</t>
  </si>
  <si>
    <t>أ.م.د. حسن طريخم بدح حمادي</t>
  </si>
  <si>
    <t>أ.د. هادي قاسم محمد عبد علي</t>
  </si>
  <si>
    <t>أ.د. حسن مكطوف جبر</t>
  </si>
  <si>
    <t>د. عدي سلمان مهدي</t>
  </si>
  <si>
    <t>م. صالح عبيد لزام</t>
  </si>
  <si>
    <t>أ.م.د. علاء جاسم محمد</t>
  </si>
  <si>
    <t>د. صلاح عبدالخضر حسن</t>
  </si>
  <si>
    <t>نورس ناهض امين قنبر</t>
  </si>
  <si>
    <t xml:space="preserve">nawrass@mu.edu.iq </t>
  </si>
  <si>
    <t>Nawrass Ameen</t>
  </si>
  <si>
    <t>https://www.researchgate.net/profile/Nawrass-Ameen</t>
  </si>
  <si>
    <t>https://orcid.org/0000-0002-4457-0094</t>
  </si>
  <si>
    <t>E-3468-2019</t>
  </si>
  <si>
    <t>scopus</t>
  </si>
  <si>
    <t>https://www.scopus.com/authid/detail.uri?authorId=56454495900</t>
  </si>
  <si>
    <t>https://www.scopus.com/authid/detail.uri?authorId=57216151780</t>
  </si>
  <si>
    <t>https://www.scopus.com/authid/detail.uri?authorId=56653232400</t>
  </si>
  <si>
    <t>https://www.scopus.com/authid/detail.uri?authorId=57046012100</t>
  </si>
  <si>
    <t>https://www.scopus.com/authid/detail.uri?authorId=57203149910</t>
  </si>
  <si>
    <t>https://www.scopus.com/authid/detail.uri?authorId=57205097608</t>
  </si>
  <si>
    <t>https://www.scopus.com/home.uri</t>
  </si>
  <si>
    <t>https://www.scopus.com/results/authorNamesList.uri?sort=count-f&amp;src=al&amp;st1=Al+Murshidee&amp;st2=Salah+A.H&amp;sid=a0631c010ea3bdaede1ef4a496dd4f1f&amp;sot=anl&amp;sdt=anl&amp;sl=51&amp;s=AUTHLASTNAME%28Al+Murshidee%29+AND+AUTHFIRST%28Salah+A.H%29&amp;resultsPerPage=20&amp;offset=1&amp;jtp=false&amp;currentPage=1&amp;previousSelectionCount=0&amp;tooManySelections=false&amp;showFullList=false&amp;authorPreferredName=&amp;cl=t&amp;authorSearchURL=https%3a%2f%2fwww.scopus.com%2fsearch%2fform.uri%3fdisplay%3dauthorLookup%26st1%3dAl%2bMurshidee%26st2%3dSalah%2bA.H%26affilName%3d%26origin%3dsearchauthorlookup%26returnTo%3dauthorLookup%26txGid%3d0bf1ec30241e38c5631806a25493e865&amp;allField=on&amp;allField2=on&amp;selectionPageSearch=anl&amp;authSubject=LFSC&amp;authSubject=HLSC&amp;authSubject=PHSC&amp;authSubject=SOSC&amp;exactAuthorSearch=false&amp;activeFlag=true&amp;origin=searchauthorfreelookup&amp;cc=10&amp;multSupersededAuth=&amp;zone=AuthorNamesList&amp;txGid=9d63360da21fa0f778c703f0f8da8eba</t>
  </si>
  <si>
    <t>https://id.elsevier.com/settings/redirect?code=0UFITdt6gRaRFfnVCfki5OIax_FBVDeIdwkgK7-0</t>
  </si>
  <si>
    <t>د. علي ناظم صبار</t>
  </si>
  <si>
    <t>alinadhm@mu.edu.iq</t>
  </si>
  <si>
    <t>https://scholar.google.com/citations?view_op=new_profile&amp;hl=ar</t>
  </si>
  <si>
    <t>https://www.researchgate.net/profile/Ali-Sabbar-2</t>
  </si>
  <si>
    <t>https://orcid.org/0000-0002-6650-0628</t>
  </si>
  <si>
    <t>https://www.scopus.com/authid/detail.uri?authorId=56986558300</t>
  </si>
  <si>
    <t>https://www.scopus.com/authid/detail.uri?authorId=56667992100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</si>
</sst>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rgb="FF000000"/>
      <name val="Calibri"/>
      <family val="2"/>
    </font>
    <font>
      <u/>
      <sz val="8"/>
      <color rgb="FF0000FF"/>
      <name val="Times New Roman"/>
      <family val="1"/>
    </font>
    <font>
      <sz val="8"/>
      <name val="Times New Roman"/>
      <family val="1"/>
    </font>
    <font>
      <u/>
      <sz val="8"/>
      <color rgb="FF0000FF"/>
      <name val="Times New Roman"/>
      <family val="1"/>
    </font>
    <font>
      <u/>
      <sz val="8"/>
      <color rgb="FF0000FF"/>
      <name val="Times New Roman"/>
      <family val="1"/>
    </font>
    <font>
      <u/>
      <sz val="8"/>
      <color rgb="FF0000FF"/>
      <name val="Times New Roman"/>
      <family val="1"/>
    </font>
    <font>
      <b/>
      <sz val="10"/>
      <color rgb="FF953734"/>
      <name val="Times New Roman"/>
      <family val="1"/>
    </font>
    <font>
      <sz val="10"/>
      <color rgb="FF953734"/>
      <name val="Calibri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u/>
      <sz val="8"/>
      <color rgb="FF0000FF"/>
      <name val="Roboto"/>
    </font>
    <font>
      <u/>
      <sz val="8"/>
      <color theme="10"/>
      <name val="Times New Roman"/>
      <family val="1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442F65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11" fillId="2" borderId="0" xfId="0" applyFont="1" applyFill="1" applyBorder="1"/>
    <xf numFmtId="0" fontId="10" fillId="2" borderId="0" xfId="0" applyFont="1" applyFill="1" applyBorder="1" applyAlignment="1"/>
    <xf numFmtId="0" fontId="3" fillId="0" borderId="1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/>
    <xf numFmtId="0" fontId="5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8" xfId="0" applyFont="1" applyBorder="1"/>
    <xf numFmtId="0" fontId="0" fillId="0" borderId="0" xfId="0"/>
    <xf numFmtId="0" fontId="14" fillId="4" borderId="5" xfId="0" applyFont="1" applyFill="1" applyBorder="1" applyAlignment="1">
      <alignment vertical="center"/>
    </xf>
    <xf numFmtId="0" fontId="15" fillId="0" borderId="3" xfId="1" applyFont="1" applyBorder="1" applyAlignment="1">
      <alignment horizontal="center" vertical="center"/>
    </xf>
    <xf numFmtId="0" fontId="14" fillId="5" borderId="6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14" fillId="5" borderId="7" xfId="0" applyFont="1" applyFill="1" applyBorder="1" applyAlignment="1">
      <alignment vertical="center"/>
    </xf>
    <xf numFmtId="0" fontId="14" fillId="0" borderId="12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hahmed2@mu.edu.iq" TargetMode="External"/><Relationship Id="rId18" Type="http://schemas.openxmlformats.org/officeDocument/2006/relationships/hyperlink" Target="mailto:hassankirkukly@mu.edu.iq" TargetMode="External"/><Relationship Id="rId26" Type="http://schemas.openxmlformats.org/officeDocument/2006/relationships/hyperlink" Target="https://www.researchgate.net/profile/Nawrass-Ameen" TargetMode="External"/><Relationship Id="rId39" Type="http://schemas.openxmlformats.org/officeDocument/2006/relationships/hyperlink" Target="https://orcid.org/0000-0002-6650-0628" TargetMode="External"/><Relationship Id="rId21" Type="http://schemas.openxmlformats.org/officeDocument/2006/relationships/hyperlink" Target="mailto:alaa.mohammed@mu.edu.iq" TargetMode="External"/><Relationship Id="rId34" Type="http://schemas.openxmlformats.org/officeDocument/2006/relationships/hyperlink" Target="https://www.scopus.com/home.uri" TargetMode="External"/><Relationship Id="rId7" Type="http://schemas.openxmlformats.org/officeDocument/2006/relationships/hyperlink" Target="mailto:samar.abdullah.sci@mu.edu.iq" TargetMode="External"/><Relationship Id="rId2" Type="http://schemas.openxmlformats.org/officeDocument/2006/relationships/hyperlink" Target="https://www.researchgate.net/profile/Rasha_Hussein3" TargetMode="External"/><Relationship Id="rId16" Type="http://schemas.openxmlformats.org/officeDocument/2006/relationships/hyperlink" Target="mailto:hassan.tarikhum@mu.edu.iq" TargetMode="External"/><Relationship Id="rId20" Type="http://schemas.openxmlformats.org/officeDocument/2006/relationships/hyperlink" Target="mailto:sala@mu.edu.iq" TargetMode="External"/><Relationship Id="rId29" Type="http://schemas.openxmlformats.org/officeDocument/2006/relationships/hyperlink" Target="https://www.scopus.com/authid/detail.uri?authorId=5721615178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rasha.lasereng@mu.du.iq" TargetMode="External"/><Relationship Id="rId6" Type="http://schemas.openxmlformats.org/officeDocument/2006/relationships/hyperlink" Target="https://orcid.org/0000-0002-6715-160X" TargetMode="External"/><Relationship Id="rId11" Type="http://schemas.openxmlformats.org/officeDocument/2006/relationships/hyperlink" Target="https://www.researchgate.net/profile/Ahmed_Mohamed322" TargetMode="External"/><Relationship Id="rId24" Type="http://schemas.openxmlformats.org/officeDocument/2006/relationships/hyperlink" Target="mailto:muwafaq_fj@mu.edu.iq" TargetMode="External"/><Relationship Id="rId32" Type="http://schemas.openxmlformats.org/officeDocument/2006/relationships/hyperlink" Target="https://www.scopus.com/authid/detail.uri?authorId=57203149910" TargetMode="External"/><Relationship Id="rId37" Type="http://schemas.openxmlformats.org/officeDocument/2006/relationships/hyperlink" Target="https://scholar.google.com/citations?view_op=new_profile&amp;hl=ar" TargetMode="External"/><Relationship Id="rId40" Type="http://schemas.openxmlformats.org/officeDocument/2006/relationships/hyperlink" Target="https://orcid.org/0000-0002-6650-0628" TargetMode="External"/><Relationship Id="rId5" Type="http://schemas.openxmlformats.org/officeDocument/2006/relationships/hyperlink" Target="mailto:akeel.almusawi@mu.edu.iq" TargetMode="External"/><Relationship Id="rId15" Type="http://schemas.openxmlformats.org/officeDocument/2006/relationships/hyperlink" Target="mailto:thillakeel@mu.edu.iq" TargetMode="External"/><Relationship Id="rId23" Type="http://schemas.openxmlformats.org/officeDocument/2006/relationships/hyperlink" Target="mailto:firas.f@mu.edu.iq" TargetMode="External"/><Relationship Id="rId28" Type="http://schemas.openxmlformats.org/officeDocument/2006/relationships/hyperlink" Target="https://www.scopus.com/authid/detail.uri?authorId=56454495900" TargetMode="External"/><Relationship Id="rId36" Type="http://schemas.openxmlformats.org/officeDocument/2006/relationships/hyperlink" Target="https://id.elsevier.com/settings/redirect?code=0UFITdt6gRaRFfnVCfki5OIax_FBVDeIdwkgK7-0" TargetMode="External"/><Relationship Id="rId10" Type="http://schemas.openxmlformats.org/officeDocument/2006/relationships/hyperlink" Target="https://orcid.org/0000-0002-7017-7552" TargetMode="External"/><Relationship Id="rId19" Type="http://schemas.openxmlformats.org/officeDocument/2006/relationships/hyperlink" Target="mailto:oday.mahdi.sci@mu.edu.iq" TargetMode="External"/><Relationship Id="rId31" Type="http://schemas.openxmlformats.org/officeDocument/2006/relationships/hyperlink" Target="https://www.scopus.com/authid/detail.uri?authorId=57046012100" TargetMode="External"/><Relationship Id="rId4" Type="http://schemas.openxmlformats.org/officeDocument/2006/relationships/hyperlink" Target="mailto:ali.salman@mu.edu.iq" TargetMode="External"/><Relationship Id="rId9" Type="http://schemas.openxmlformats.org/officeDocument/2006/relationships/hyperlink" Target="mailto:ahmednamah@mu.edu.iq" TargetMode="External"/><Relationship Id="rId14" Type="http://schemas.openxmlformats.org/officeDocument/2006/relationships/hyperlink" Target="mailto:shymaahussain@mu.edu.iq" TargetMode="External"/><Relationship Id="rId22" Type="http://schemas.openxmlformats.org/officeDocument/2006/relationships/hyperlink" Target="mailto:salah.almurshidee@mu.edu.iq" TargetMode="External"/><Relationship Id="rId27" Type="http://schemas.openxmlformats.org/officeDocument/2006/relationships/hyperlink" Target="https://orcid.org/0000-0002-4457-0094" TargetMode="External"/><Relationship Id="rId30" Type="http://schemas.openxmlformats.org/officeDocument/2006/relationships/hyperlink" Target="https://www.scopus.com/authid/detail.uri?authorId=56653232400" TargetMode="External"/><Relationship Id="rId35" Type="http://schemas.openxmlformats.org/officeDocument/2006/relationships/hyperlink" Target="https://www.scopus.com/results/authorNamesList.uri?sort=count-f&amp;src=al&amp;st1=Al+Murshidee&amp;st2=Salah+A.H&amp;sid=a0631c010ea3bdaede1ef4a496dd4f1f&amp;sot=anl&amp;sdt=anl&amp;sl=51&amp;s=AUTHLASTNAME%28Al+Murshidee%29+AND+AUTHFIRST%28Salah+A.H%29&amp;resultsPerPage=20&amp;offset=1&amp;jtp=false&amp;currentPage=1&amp;previousSelectionCount=0&amp;tooManySelections=false&amp;showFullList=false&amp;authorPreferredName=&amp;cl=t&amp;authorSearchURL=https%3a%2f%2fwww.scopus.com%2fsearch%2fform.uri%3fdisplay%3dauthorLookup%26st1%3dAl%2bMurshidee%26st2%3dSalah%2bA.H%26affilName%3d%26origin%3dsearchauthorlookup%26returnTo%3dauthorLookup%26txGid%3d0bf1ec30241e38c5631806a25493e865&amp;allField=on&amp;allField2=on&amp;selectionPageSearch=anl&amp;authSubject=LFSC&amp;authSubject=HLSC&amp;authSubject=PHSC&amp;authSubject=SOSC&amp;exactAuthorSearch=false&amp;activeFlag=true&amp;origin=searchauthorfreelookup&amp;cc=10&amp;multSupersededAuth=&amp;zone=AuthorNamesList&amp;txGid=9d63360da21fa0f778c703f0f8da8eba" TargetMode="External"/><Relationship Id="rId8" Type="http://schemas.openxmlformats.org/officeDocument/2006/relationships/hyperlink" Target="mailto:nyha.hameed@mu.edu.iq" TargetMode="External"/><Relationship Id="rId3" Type="http://schemas.openxmlformats.org/officeDocument/2006/relationships/hyperlink" Target="https://scholar.google.com/citations?hl=en&amp;user=wHc-74kAAAAJ" TargetMode="External"/><Relationship Id="rId12" Type="http://schemas.openxmlformats.org/officeDocument/2006/relationships/hyperlink" Target="https://scholar.google.com/citations?user=xVSiUDAAAAAJ&amp;hl=ar" TargetMode="External"/><Relationship Id="rId17" Type="http://schemas.openxmlformats.org/officeDocument/2006/relationships/hyperlink" Target="mailto:hadey.mohamad@mu.edu.iq" TargetMode="External"/><Relationship Id="rId25" Type="http://schemas.openxmlformats.org/officeDocument/2006/relationships/hyperlink" Target="mailto:nawrass@mu.edu.iq" TargetMode="External"/><Relationship Id="rId33" Type="http://schemas.openxmlformats.org/officeDocument/2006/relationships/hyperlink" Target="https://www.scopus.com/authid/detail.uri?authorId=57205097608" TargetMode="External"/><Relationship Id="rId38" Type="http://schemas.openxmlformats.org/officeDocument/2006/relationships/hyperlink" Target="https://www.researchgate.net/profile/Ali-Sabbar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6"/>
  <sheetViews>
    <sheetView showGridLines="0" tabSelected="1" topLeftCell="A6" zoomScale="120" zoomScaleNormal="120" workbookViewId="0">
      <selection activeCell="H12" sqref="H12"/>
    </sheetView>
  </sheetViews>
  <sheetFormatPr defaultColWidth="15.109375" defaultRowHeight="15" customHeight="1" x14ac:dyDescent="0.3"/>
  <cols>
    <col min="1" max="1" width="6.5546875" customWidth="1"/>
    <col min="2" max="2" width="5.88671875" customWidth="1"/>
    <col min="3" max="3" width="17.33203125" customWidth="1"/>
    <col min="4" max="4" width="24.88671875" customWidth="1"/>
    <col min="5" max="5" width="25.6640625" customWidth="1"/>
    <col min="6" max="6" width="29.109375" customWidth="1"/>
    <col min="7" max="8" width="24.21875" customWidth="1"/>
    <col min="9" max="9" width="21.33203125" customWidth="1"/>
    <col min="10" max="13" width="6.5546875" customWidth="1"/>
    <col min="14" max="14" width="13.33203125" customWidth="1"/>
  </cols>
  <sheetData>
    <row r="1" spans="1:14" ht="14.4" x14ac:dyDescent="0.3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</row>
    <row r="2" spans="1:14" ht="14.4" x14ac:dyDescent="0.3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  <c r="M2" s="1"/>
      <c r="N2" s="1"/>
    </row>
    <row r="3" spans="1:14" ht="14.4" x14ac:dyDescent="0.3">
      <c r="A3" s="1"/>
      <c r="B3" s="1"/>
      <c r="C3" s="1"/>
      <c r="D3" s="1"/>
      <c r="E3" s="1"/>
      <c r="F3" s="1"/>
      <c r="G3" s="1"/>
      <c r="H3" s="1"/>
      <c r="I3" s="2"/>
      <c r="J3" s="1"/>
      <c r="K3" s="1"/>
      <c r="L3" s="1"/>
      <c r="M3" s="1"/>
      <c r="N3" s="1"/>
    </row>
    <row r="4" spans="1:14" ht="21" customHeight="1" x14ac:dyDescent="0.3">
      <c r="A4" s="1"/>
      <c r="B4" s="3" t="s">
        <v>0</v>
      </c>
      <c r="C4" s="4" t="s">
        <v>1</v>
      </c>
      <c r="D4" s="1"/>
      <c r="E4" s="1"/>
      <c r="F4" s="5" t="s">
        <v>2</v>
      </c>
      <c r="G4" s="6">
        <v>24</v>
      </c>
      <c r="H4" s="26"/>
      <c r="I4" s="2"/>
      <c r="J4" s="1"/>
      <c r="K4" s="1"/>
      <c r="L4" s="1"/>
      <c r="M4" s="1"/>
      <c r="N4" s="1"/>
    </row>
    <row r="5" spans="1:14" ht="14.4" x14ac:dyDescent="0.3">
      <c r="A5" s="1"/>
      <c r="B5" s="1"/>
      <c r="C5" s="1"/>
      <c r="D5" s="1"/>
      <c r="E5" s="1"/>
      <c r="F5" s="1"/>
      <c r="G5" s="1"/>
      <c r="H5" s="1"/>
      <c r="I5" s="2"/>
      <c r="J5" s="1"/>
      <c r="K5" s="1"/>
      <c r="L5" s="1"/>
      <c r="M5" s="1"/>
      <c r="N5" s="1"/>
    </row>
    <row r="6" spans="1:14" ht="18.75" customHeight="1" x14ac:dyDescent="0.3">
      <c r="A6" s="1"/>
      <c r="B6" s="7" t="s">
        <v>3</v>
      </c>
      <c r="C6" s="7" t="s">
        <v>4</v>
      </c>
      <c r="D6" s="7" t="s">
        <v>5</v>
      </c>
      <c r="E6" s="8" t="s">
        <v>6</v>
      </c>
      <c r="F6" s="9" t="s">
        <v>7</v>
      </c>
      <c r="G6" s="10" t="s">
        <v>8</v>
      </c>
      <c r="H6" s="11" t="s">
        <v>85</v>
      </c>
      <c r="I6" s="11" t="s">
        <v>62</v>
      </c>
      <c r="J6" s="1"/>
      <c r="K6" s="1"/>
      <c r="L6" s="1"/>
      <c r="M6" s="1"/>
      <c r="N6" s="1"/>
    </row>
    <row r="7" spans="1:14" ht="15" customHeight="1" x14ac:dyDescent="0.3">
      <c r="A7" s="1"/>
      <c r="B7" s="12">
        <v>1</v>
      </c>
      <c r="C7" s="13" t="s">
        <v>28</v>
      </c>
      <c r="D7" s="14" t="str">
        <f>HYPERLINK("mailto:muwafaq_fj@mu.edu.iq","muwafaq_fj@mu.edu.iq")</f>
        <v>muwafaq_fj@mu.edu.iq</v>
      </c>
      <c r="E7" s="15" t="s">
        <v>29</v>
      </c>
      <c r="F7" s="15" t="s">
        <v>30</v>
      </c>
      <c r="G7" s="16" t="s">
        <v>31</v>
      </c>
      <c r="H7" s="14" t="s">
        <v>100</v>
      </c>
      <c r="I7" s="17" t="s">
        <v>32</v>
      </c>
      <c r="J7" s="1"/>
      <c r="K7" s="1"/>
      <c r="L7" s="1"/>
      <c r="M7" s="1"/>
      <c r="N7" s="1"/>
    </row>
    <row r="8" spans="1:14" ht="15.75" customHeight="1" x14ac:dyDescent="0.3">
      <c r="A8" s="1"/>
      <c r="B8" s="12">
        <v>2</v>
      </c>
      <c r="C8" s="13" t="s">
        <v>12</v>
      </c>
      <c r="D8" s="14" t="str">
        <f>HYPERLINK("mailto:rasha.lasereng@mu.du.iq","rasha.lasereng@mu.du.iq")</f>
        <v>rasha.lasereng@mu.du.iq</v>
      </c>
      <c r="E8" s="15" t="s">
        <v>13</v>
      </c>
      <c r="F8" s="18" t="str">
        <f>HYPERLINK("https://www.researchgate.net/profile/Rasha_Hussein3","Rasha A. Hussein")</f>
        <v>Rasha A. Hussein</v>
      </c>
      <c r="G8" s="14" t="str">
        <f>HYPERLINK("https://scholar.google.com/citations?hl=en&amp;user=wHc-74kAAAAJ","Rasha A. Hussein")</f>
        <v>Rasha A. Hussein</v>
      </c>
      <c r="H8" s="37" t="s">
        <v>88</v>
      </c>
      <c r="I8" s="17" t="s">
        <v>14</v>
      </c>
      <c r="J8" s="1"/>
      <c r="K8" s="1"/>
      <c r="L8" s="1"/>
      <c r="M8" s="1"/>
      <c r="N8" s="1"/>
    </row>
    <row r="9" spans="1:14" ht="15.75" customHeight="1" x14ac:dyDescent="0.3">
      <c r="A9" s="1"/>
      <c r="B9" s="12">
        <v>3</v>
      </c>
      <c r="C9" s="13" t="s">
        <v>63</v>
      </c>
      <c r="D9" s="14" t="str">
        <f>HYPERLINK("mailto:ali.salman@mu.edu.iq","ali.salman@mu.edu.iq")</f>
        <v>ali.salman@mu.edu.iq</v>
      </c>
      <c r="E9" s="15" t="s">
        <v>15</v>
      </c>
      <c r="F9" s="15" t="s">
        <v>16</v>
      </c>
      <c r="G9" s="16" t="s">
        <v>17</v>
      </c>
      <c r="H9" s="14" t="s">
        <v>101</v>
      </c>
      <c r="I9" s="17"/>
      <c r="J9" s="1"/>
      <c r="K9" s="1"/>
      <c r="L9" s="1"/>
      <c r="M9" s="1"/>
      <c r="N9" s="1"/>
    </row>
    <row r="10" spans="1:14" ht="15.75" customHeight="1" x14ac:dyDescent="0.3">
      <c r="A10" s="1"/>
      <c r="B10" s="12">
        <v>4</v>
      </c>
      <c r="C10" s="13" t="s">
        <v>64</v>
      </c>
      <c r="D10" s="19" t="str">
        <f>HYPERLINK("mailto:akeel.almusawi@mu.edu.iq","akeel.almusawi@mu.edu.iq")</f>
        <v>akeel.almusawi@mu.edu.iq</v>
      </c>
      <c r="E10" s="18" t="str">
        <f>HYPERLINK("https://orcid.org/0000-0002-6715-160X","0000-0002-6715-160X")</f>
        <v>0000-0002-6715-160X</v>
      </c>
      <c r="F10" s="15" t="s">
        <v>18</v>
      </c>
      <c r="G10" s="16" t="s">
        <v>18</v>
      </c>
      <c r="H10" s="37" t="s">
        <v>92</v>
      </c>
      <c r="I10" s="17" t="s">
        <v>66</v>
      </c>
      <c r="J10" s="1"/>
      <c r="K10" s="1"/>
      <c r="L10" s="1"/>
      <c r="M10" s="1"/>
      <c r="N10" s="1"/>
    </row>
    <row r="11" spans="1:14" ht="15.75" customHeight="1" x14ac:dyDescent="0.3">
      <c r="A11" s="1"/>
      <c r="B11" s="12">
        <v>5</v>
      </c>
      <c r="C11" s="23" t="s">
        <v>65</v>
      </c>
      <c r="D11" s="24" t="str">
        <f>HYPERLINK("mailto:samar.abdullah.sci@mu.edu.iq","samar.abdullah.sci@mu.edu.iq ")</f>
        <v xml:space="preserve">samar.abdullah.sci@mu.edu.iq </v>
      </c>
      <c r="E11" s="15" t="s">
        <v>19</v>
      </c>
      <c r="F11" s="15" t="s">
        <v>20</v>
      </c>
      <c r="G11" s="16" t="s">
        <v>20</v>
      </c>
      <c r="H11" s="17"/>
      <c r="I11" s="17" t="s">
        <v>21</v>
      </c>
      <c r="J11" s="1"/>
      <c r="K11" s="1"/>
      <c r="L11" s="1"/>
      <c r="M11" s="1"/>
      <c r="N11" s="1"/>
    </row>
    <row r="12" spans="1:14" ht="15.75" customHeight="1" x14ac:dyDescent="0.3">
      <c r="A12" s="1"/>
      <c r="B12" s="12">
        <v>6</v>
      </c>
      <c r="C12" s="13" t="s">
        <v>67</v>
      </c>
      <c r="D12" s="14" t="str">
        <f>HYPERLINK("mailto:nyha.hameed@mu.edu.iq","nyha.hameed@mu.edu.iq")</f>
        <v>nyha.hameed@mu.edu.iq</v>
      </c>
      <c r="E12" s="15" t="s">
        <v>22</v>
      </c>
      <c r="F12" s="15" t="s">
        <v>23</v>
      </c>
      <c r="G12" s="16" t="s">
        <v>23</v>
      </c>
      <c r="H12" s="17"/>
      <c r="I12" s="17"/>
      <c r="J12" s="1"/>
      <c r="K12" s="1"/>
      <c r="L12" s="1"/>
      <c r="M12" s="1"/>
      <c r="N12" s="1"/>
    </row>
    <row r="13" spans="1:14" ht="15.75" customHeight="1" x14ac:dyDescent="0.3">
      <c r="A13" s="1"/>
      <c r="B13" s="12">
        <v>7</v>
      </c>
      <c r="C13" s="13" t="s">
        <v>68</v>
      </c>
      <c r="D13" s="14" t="str">
        <f>HYPERLINK("mailto:ahmednamah@mu.edu.iq","ahmednamah@mu.edu.iq")</f>
        <v>ahmednamah@mu.edu.iq</v>
      </c>
      <c r="E13" s="18" t="str">
        <f>HYPERLINK("https://orcid.org/0000-0002-7017-7552","0000-0002-7017-7552")</f>
        <v>0000-0002-7017-7552</v>
      </c>
      <c r="F13" s="18" t="str">
        <f>HYPERLINK("https://www.researchgate.net/profile/Ahmed_Mohamed322","Ahmed_Mohamed322")</f>
        <v>Ahmed_Mohamed322</v>
      </c>
      <c r="G13" s="14" t="str">
        <f>HYPERLINK("https://scholar.google.com/citations?user=xVSiUDAAAAAJ&amp;hl=ar","Ahmed Namah Mohamed")</f>
        <v>Ahmed Namah Mohamed</v>
      </c>
      <c r="H13" s="35" t="s">
        <v>90</v>
      </c>
      <c r="I13" s="17"/>
      <c r="J13" s="1"/>
      <c r="K13" s="1"/>
      <c r="L13" s="1"/>
      <c r="M13" s="1"/>
      <c r="N13" s="1"/>
    </row>
    <row r="14" spans="1:14" ht="15.75" customHeight="1" x14ac:dyDescent="0.3">
      <c r="A14" s="1"/>
      <c r="B14" s="12">
        <v>8</v>
      </c>
      <c r="C14" s="13" t="s">
        <v>24</v>
      </c>
      <c r="D14" s="14" t="str">
        <f>HYPERLINK("mailto:fhahmed2@mu.edu.iq","fhahmed2@mu.edu.iq")</f>
        <v>fhahmed2@mu.edu.iq</v>
      </c>
      <c r="E14" s="15" t="s">
        <v>25</v>
      </c>
      <c r="F14" s="15" t="s">
        <v>26</v>
      </c>
      <c r="G14" s="16" t="s">
        <v>26</v>
      </c>
      <c r="H14" s="37" t="s">
        <v>86</v>
      </c>
      <c r="I14" s="17" t="s">
        <v>27</v>
      </c>
      <c r="J14" s="1"/>
      <c r="K14" s="1"/>
      <c r="L14" s="1"/>
      <c r="M14" s="1"/>
      <c r="N14" s="1"/>
    </row>
    <row r="15" spans="1:14" ht="15.75" customHeight="1" x14ac:dyDescent="0.3">
      <c r="A15" s="1"/>
      <c r="B15" s="12">
        <v>9</v>
      </c>
      <c r="C15" s="13" t="s">
        <v>61</v>
      </c>
      <c r="D15" s="14" t="str">
        <f>HYPERLINK("mailto:firas.f@mu.edu.iq","firas.f@mu.edu.iq")</f>
        <v>firas.f@mu.edu.iq</v>
      </c>
      <c r="E15" s="15" t="s">
        <v>9</v>
      </c>
      <c r="F15" s="15" t="s">
        <v>10</v>
      </c>
      <c r="G15" s="16" t="s">
        <v>10</v>
      </c>
      <c r="H15" s="17"/>
      <c r="I15" s="17" t="s">
        <v>11</v>
      </c>
      <c r="J15" s="1"/>
      <c r="K15" s="1"/>
      <c r="L15" s="1"/>
      <c r="M15" s="1"/>
      <c r="N15" s="1"/>
    </row>
    <row r="16" spans="1:14" ht="15.75" customHeight="1" x14ac:dyDescent="0.3">
      <c r="A16" s="1"/>
      <c r="B16" s="12">
        <v>10</v>
      </c>
      <c r="C16" s="13" t="s">
        <v>79</v>
      </c>
      <c r="D16" s="14" t="s">
        <v>80</v>
      </c>
      <c r="E16" s="35" t="s">
        <v>83</v>
      </c>
      <c r="F16" s="36" t="s">
        <v>82</v>
      </c>
      <c r="G16" s="25" t="s">
        <v>81</v>
      </c>
      <c r="H16" s="17"/>
      <c r="I16" s="17" t="s">
        <v>84</v>
      </c>
      <c r="J16" s="1"/>
      <c r="K16" s="1"/>
      <c r="L16" s="1"/>
      <c r="M16" s="1"/>
      <c r="N16" s="1"/>
    </row>
    <row r="17" spans="1:14" ht="15.75" customHeight="1" x14ac:dyDescent="0.3">
      <c r="A17" s="1"/>
      <c r="B17" s="12">
        <v>11</v>
      </c>
      <c r="C17" s="13" t="s">
        <v>70</v>
      </c>
      <c r="D17" s="14" t="str">
        <f>HYPERLINK("mailto:shymaahussain@mu.edu.iq","shymaahussain@mu.edu.iq")</f>
        <v>shymaahussain@mu.edu.iq</v>
      </c>
      <c r="E17" s="15" t="s">
        <v>33</v>
      </c>
      <c r="F17" s="15" t="s">
        <v>34</v>
      </c>
      <c r="G17" s="16" t="s">
        <v>35</v>
      </c>
      <c r="H17" s="35" t="s">
        <v>89</v>
      </c>
      <c r="I17" s="17" t="s">
        <v>69</v>
      </c>
      <c r="J17" s="1"/>
      <c r="K17" s="1"/>
      <c r="L17" s="1"/>
      <c r="M17" s="1"/>
      <c r="N17" s="1"/>
    </row>
    <row r="18" spans="1:14" ht="15.75" customHeight="1" x14ac:dyDescent="0.3">
      <c r="A18" s="1"/>
      <c r="B18" s="12">
        <v>12</v>
      </c>
      <c r="C18" s="13" t="s">
        <v>71</v>
      </c>
      <c r="D18" s="14" t="str">
        <f>HYPERLINK("mailto:thillakeel@mu.edu.iq","thillakeel@mu.edu.iq")</f>
        <v>thillakeel@mu.edu.iq</v>
      </c>
      <c r="E18" s="15" t="s">
        <v>36</v>
      </c>
      <c r="F18" s="15" t="s">
        <v>37</v>
      </c>
      <c r="G18" s="16" t="s">
        <v>38</v>
      </c>
      <c r="H18" s="17"/>
      <c r="I18" s="17"/>
      <c r="J18" s="1"/>
      <c r="K18" s="1"/>
      <c r="L18" s="1"/>
      <c r="M18" s="1"/>
      <c r="N18" s="1"/>
    </row>
    <row r="19" spans="1:14" ht="15.75" customHeight="1" x14ac:dyDescent="0.3">
      <c r="A19" s="1"/>
      <c r="B19" s="12">
        <v>13</v>
      </c>
      <c r="C19" s="13" t="s">
        <v>72</v>
      </c>
      <c r="D19" s="14" t="str">
        <f>HYPERLINK("mailto:hassan.tarikhum@mu.edu.iq","hassan.tarikhum@mu.edu.iq")</f>
        <v>hassan.tarikhum@mu.edu.iq</v>
      </c>
      <c r="E19" s="15" t="s">
        <v>39</v>
      </c>
      <c r="F19" s="15" t="s">
        <v>40</v>
      </c>
      <c r="G19" s="16" t="s">
        <v>40</v>
      </c>
      <c r="H19" s="35" t="s">
        <v>87</v>
      </c>
      <c r="I19" s="17" t="s">
        <v>41</v>
      </c>
      <c r="J19" s="1"/>
      <c r="K19" s="1"/>
      <c r="L19" s="1"/>
      <c r="M19" s="1"/>
      <c r="N19" s="1"/>
    </row>
    <row r="20" spans="1:14" ht="15.75" customHeight="1" x14ac:dyDescent="0.3">
      <c r="A20" s="1"/>
      <c r="B20" s="12">
        <v>14</v>
      </c>
      <c r="C20" s="13" t="s">
        <v>73</v>
      </c>
      <c r="D20" s="14" t="str">
        <f>HYPERLINK("mailto:hadey.mohamad@mu.edu.iq","hadey.mohamad@mu.edu.iq")</f>
        <v>hadey.mohamad@mu.edu.iq</v>
      </c>
      <c r="E20" s="15" t="s">
        <v>42</v>
      </c>
      <c r="F20" s="15" t="s">
        <v>43</v>
      </c>
      <c r="G20" s="16" t="s">
        <v>43</v>
      </c>
      <c r="H20" s="17"/>
      <c r="I20" s="17"/>
      <c r="J20" s="1"/>
      <c r="K20" s="1"/>
      <c r="L20" s="1"/>
      <c r="M20" s="1"/>
      <c r="N20" s="1"/>
    </row>
    <row r="21" spans="1:14" ht="15.75" customHeight="1" x14ac:dyDescent="0.3">
      <c r="A21" s="1"/>
      <c r="B21" s="12">
        <v>15</v>
      </c>
      <c r="C21" s="13" t="s">
        <v>74</v>
      </c>
      <c r="D21" s="14" t="str">
        <f>HYPERLINK("mailto:hassankirkukly@mu.edu.iq","hassankirkukly@mu.edu.iq")</f>
        <v>hassankirkukly@mu.edu.iq</v>
      </c>
      <c r="E21" s="15" t="s">
        <v>44</v>
      </c>
      <c r="F21" s="15" t="s">
        <v>45</v>
      </c>
      <c r="G21" s="16" t="s">
        <v>45</v>
      </c>
      <c r="H21" s="17"/>
      <c r="I21" s="17" t="s">
        <v>46</v>
      </c>
      <c r="J21" s="1"/>
      <c r="K21" s="1"/>
      <c r="L21" s="1"/>
      <c r="M21" s="1"/>
      <c r="N21" s="1"/>
    </row>
    <row r="22" spans="1:14" ht="15.75" customHeight="1" x14ac:dyDescent="0.3">
      <c r="A22" s="1"/>
      <c r="B22" s="12">
        <v>16</v>
      </c>
      <c r="C22" s="13" t="s">
        <v>75</v>
      </c>
      <c r="D22" s="14" t="str">
        <f>HYPERLINK("mailto:oday.mahdi.sci@mu.edu.iq","oday.mahdi.sci@mu.edu.iq")</f>
        <v>oday.mahdi.sci@mu.edu.iq</v>
      </c>
      <c r="E22" s="15" t="s">
        <v>47</v>
      </c>
      <c r="F22" s="15" t="s">
        <v>48</v>
      </c>
      <c r="G22" s="16" t="s">
        <v>48</v>
      </c>
      <c r="H22" s="17"/>
      <c r="I22" s="17" t="s">
        <v>49</v>
      </c>
      <c r="J22" s="1"/>
      <c r="K22" s="1"/>
      <c r="L22" s="1"/>
      <c r="M22" s="1"/>
      <c r="N22" s="1"/>
    </row>
    <row r="23" spans="1:14" ht="15.75" customHeight="1" x14ac:dyDescent="0.3">
      <c r="A23" s="1"/>
      <c r="B23" s="12">
        <v>17</v>
      </c>
      <c r="C23" s="13" t="s">
        <v>76</v>
      </c>
      <c r="D23" s="14" t="str">
        <f>HYPERLINK("mailto:sala@mu.edu.iq","sala@mu.edu.iq")</f>
        <v>sala@mu.edu.iq</v>
      </c>
      <c r="E23" s="15" t="s">
        <v>50</v>
      </c>
      <c r="F23" s="15" t="s">
        <v>51</v>
      </c>
      <c r="G23" s="16" t="s">
        <v>51</v>
      </c>
      <c r="H23" s="17"/>
      <c r="I23" s="17" t="s">
        <v>52</v>
      </c>
      <c r="J23" s="1"/>
      <c r="K23" s="1"/>
      <c r="L23" s="1"/>
      <c r="M23" s="1"/>
      <c r="N23" s="1"/>
    </row>
    <row r="24" spans="1:14" ht="15.75" customHeight="1" x14ac:dyDescent="0.3">
      <c r="A24" s="1"/>
      <c r="B24" s="12">
        <v>18</v>
      </c>
      <c r="C24" s="13" t="s">
        <v>77</v>
      </c>
      <c r="D24" s="14" t="str">
        <f>HYPERLINK("mailto:alaa.mohammed@mu.edu.iq","alaa.mohammed@mu.edu.iq")</f>
        <v>alaa.mohammed@mu.edu.iq</v>
      </c>
      <c r="E24" s="15" t="s">
        <v>53</v>
      </c>
      <c r="F24" s="15" t="s">
        <v>54</v>
      </c>
      <c r="G24" s="16" t="s">
        <v>54</v>
      </c>
      <c r="H24" s="37" t="s">
        <v>91</v>
      </c>
      <c r="I24" s="17" t="s">
        <v>55</v>
      </c>
      <c r="J24" s="1"/>
      <c r="K24" s="1"/>
      <c r="L24" s="1"/>
      <c r="M24" s="1"/>
      <c r="N24" s="1"/>
    </row>
    <row r="25" spans="1:14" ht="15.75" customHeight="1" x14ac:dyDescent="0.3">
      <c r="A25" s="1"/>
      <c r="B25" s="27">
        <v>19</v>
      </c>
      <c r="C25" s="28" t="s">
        <v>78</v>
      </c>
      <c r="D25" s="29" t="str">
        <f>HYPERLINK("mailto:salah.almurshidee@mu.edu.iq","salah.almurshidee@mu.edu.iq")</f>
        <v>salah.almurshidee@mu.edu.iq</v>
      </c>
      <c r="E25" s="30" t="s">
        <v>56</v>
      </c>
      <c r="F25" s="30" t="s">
        <v>57</v>
      </c>
      <c r="G25" s="31" t="s">
        <v>57</v>
      </c>
      <c r="H25" s="38" t="s">
        <v>93</v>
      </c>
      <c r="I25" s="32" t="s">
        <v>58</v>
      </c>
      <c r="J25" s="1"/>
      <c r="K25" s="1"/>
      <c r="L25" s="1"/>
      <c r="M25" s="1"/>
      <c r="N25" s="1"/>
    </row>
    <row r="26" spans="1:14" ht="14.4" x14ac:dyDescent="0.3">
      <c r="A26" s="1"/>
      <c r="B26" s="33">
        <v>20</v>
      </c>
      <c r="C26" s="28" t="s">
        <v>95</v>
      </c>
      <c r="D26" s="40" t="s">
        <v>96</v>
      </c>
      <c r="E26" s="41" t="s">
        <v>99</v>
      </c>
      <c r="F26" s="41" t="s">
        <v>98</v>
      </c>
      <c r="G26" s="39" t="s">
        <v>97</v>
      </c>
      <c r="H26" s="39" t="s">
        <v>94</v>
      </c>
      <c r="I26" s="42" t="s">
        <v>99</v>
      </c>
      <c r="J26" s="34"/>
      <c r="K26" s="1"/>
      <c r="L26" s="1"/>
      <c r="M26" s="1"/>
      <c r="N26" s="1"/>
    </row>
    <row r="27" spans="1:14" ht="14.4" x14ac:dyDescent="0.3">
      <c r="A27" s="1"/>
      <c r="B27" s="1"/>
      <c r="C27" s="1"/>
      <c r="D27" s="1"/>
      <c r="E27" s="1"/>
      <c r="F27" s="1"/>
      <c r="G27" s="1"/>
      <c r="H27" s="1"/>
      <c r="I27" s="2"/>
      <c r="J27" s="1"/>
      <c r="K27" s="1"/>
      <c r="L27" s="1"/>
      <c r="M27" s="1"/>
      <c r="N27" s="1"/>
    </row>
    <row r="28" spans="1:14" ht="38.25" customHeight="1" x14ac:dyDescent="0.3">
      <c r="A28" s="1"/>
      <c r="B28" s="1"/>
      <c r="C28" s="20" t="s">
        <v>59</v>
      </c>
      <c r="D28" s="21"/>
      <c r="E28" s="1"/>
      <c r="F28" s="1"/>
      <c r="G28" s="1"/>
      <c r="H28" s="1"/>
      <c r="I28" s="2"/>
      <c r="J28" s="1"/>
      <c r="K28" s="1"/>
      <c r="L28" s="1"/>
      <c r="M28" s="1"/>
      <c r="N28" s="1"/>
    </row>
    <row r="29" spans="1:14" ht="12.75" customHeight="1" x14ac:dyDescent="0.3">
      <c r="A29" s="1"/>
      <c r="B29" s="1"/>
      <c r="C29" s="22" t="s">
        <v>60</v>
      </c>
      <c r="D29" s="21"/>
      <c r="E29" s="1"/>
      <c r="F29" s="1"/>
      <c r="G29" s="1"/>
      <c r="H29" s="1"/>
      <c r="I29" s="2"/>
      <c r="J29" s="1"/>
      <c r="K29" s="1"/>
      <c r="L29" s="1"/>
      <c r="M29" s="1"/>
      <c r="N29" s="1"/>
    </row>
    <row r="30" spans="1:14" ht="14.4" x14ac:dyDescent="0.3">
      <c r="A30" s="1"/>
      <c r="B30" s="1"/>
      <c r="C30" s="1"/>
      <c r="D30" s="1"/>
      <c r="E30" s="1"/>
      <c r="F30" s="1"/>
      <c r="G30" s="1"/>
      <c r="H30" s="1"/>
      <c r="I30" s="2"/>
      <c r="J30" s="1"/>
      <c r="K30" s="1"/>
      <c r="L30" s="1"/>
      <c r="M30" s="1"/>
      <c r="N30" s="1"/>
    </row>
    <row r="31" spans="1:14" ht="14.4" x14ac:dyDescent="0.3">
      <c r="A31" s="1"/>
      <c r="B31" s="1"/>
      <c r="C31" s="1"/>
      <c r="D31" s="1"/>
      <c r="E31" s="1"/>
      <c r="F31" s="1"/>
      <c r="G31" s="1"/>
      <c r="H31" s="1"/>
      <c r="I31" s="2"/>
      <c r="J31" s="1"/>
      <c r="K31" s="1"/>
      <c r="L31" s="1"/>
      <c r="M31" s="1"/>
      <c r="N31" s="1"/>
    </row>
    <row r="32" spans="1:14" ht="14.4" x14ac:dyDescent="0.3">
      <c r="A32" s="1"/>
      <c r="B32" s="1"/>
      <c r="C32" s="1"/>
      <c r="D32" s="1"/>
      <c r="E32" s="1"/>
      <c r="F32" s="1"/>
      <c r="G32" s="1"/>
      <c r="H32" s="1"/>
      <c r="I32" s="2"/>
      <c r="J32" s="1"/>
      <c r="K32" s="1"/>
      <c r="L32" s="1"/>
      <c r="M32" s="1"/>
      <c r="N32" s="1"/>
    </row>
    <row r="33" spans="1:14" ht="14.4" x14ac:dyDescent="0.3">
      <c r="A33" s="1"/>
      <c r="B33" s="1"/>
      <c r="C33" s="1"/>
      <c r="D33" s="1"/>
      <c r="E33" s="1"/>
      <c r="F33" s="1"/>
      <c r="G33" s="1"/>
      <c r="H33" s="1"/>
      <c r="I33" s="2"/>
      <c r="J33" s="1"/>
      <c r="K33" s="1"/>
      <c r="L33" s="1"/>
      <c r="M33" s="1"/>
      <c r="N33" s="1"/>
    </row>
    <row r="34" spans="1:14" ht="14.4" x14ac:dyDescent="0.3">
      <c r="A34" s="1"/>
      <c r="B34" s="1"/>
      <c r="C34" s="1"/>
      <c r="D34" s="1"/>
      <c r="E34" s="1"/>
      <c r="F34" s="1"/>
      <c r="G34" s="1"/>
      <c r="H34" s="1"/>
      <c r="I34" s="2"/>
      <c r="J34" s="1"/>
      <c r="K34" s="1"/>
      <c r="L34" s="1"/>
      <c r="M34" s="1"/>
      <c r="N34" s="1"/>
    </row>
    <row r="35" spans="1:14" ht="14.4" x14ac:dyDescent="0.3">
      <c r="A35" s="1"/>
      <c r="B35" s="1"/>
      <c r="C35" s="1"/>
      <c r="D35" s="1"/>
      <c r="E35" s="1"/>
      <c r="F35" s="1"/>
      <c r="G35" s="1"/>
      <c r="H35" s="1"/>
      <c r="I35" s="2"/>
      <c r="J35" s="1"/>
      <c r="K35" s="1"/>
      <c r="L35" s="1"/>
      <c r="M35" s="1"/>
      <c r="N35" s="1"/>
    </row>
    <row r="36" spans="1:14" ht="14.4" x14ac:dyDescent="0.3">
      <c r="A36" s="1"/>
      <c r="B36" s="1"/>
      <c r="C36" s="1"/>
      <c r="D36" s="1"/>
      <c r="E36" s="1"/>
      <c r="F36" s="1"/>
      <c r="G36" s="1"/>
      <c r="H36" s="1"/>
      <c r="I36" s="2"/>
      <c r="J36" s="1"/>
      <c r="K36" s="1"/>
      <c r="L36" s="1"/>
      <c r="M36" s="1"/>
      <c r="N36" s="1"/>
    </row>
    <row r="37" spans="1:14" ht="14.4" x14ac:dyDescent="0.3">
      <c r="A37" s="1"/>
      <c r="B37" s="1"/>
      <c r="C37" s="1"/>
      <c r="D37" s="1"/>
      <c r="E37" s="1"/>
      <c r="F37" s="1"/>
      <c r="G37" s="1"/>
      <c r="H37" s="1"/>
      <c r="I37" s="2"/>
      <c r="J37" s="1"/>
      <c r="K37" s="1"/>
      <c r="L37" s="1"/>
      <c r="M37" s="1"/>
      <c r="N37" s="1"/>
    </row>
    <row r="38" spans="1:14" ht="14.4" x14ac:dyDescent="0.3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</row>
    <row r="39" spans="1:14" ht="14.4" x14ac:dyDescent="0.3">
      <c r="A39" s="1"/>
      <c r="B39" s="1"/>
      <c r="C39" s="1"/>
      <c r="D39" s="1"/>
      <c r="E39" s="1"/>
      <c r="F39" s="1"/>
      <c r="G39" s="1"/>
      <c r="H39" s="1"/>
      <c r="I39" s="2"/>
      <c r="J39" s="1"/>
      <c r="K39" s="1"/>
      <c r="L39" s="1"/>
      <c r="M39" s="1"/>
      <c r="N39" s="1"/>
    </row>
    <row r="40" spans="1:14" ht="14.4" x14ac:dyDescent="0.3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</row>
    <row r="41" spans="1:14" ht="14.4" x14ac:dyDescent="0.3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</row>
    <row r="42" spans="1:14" ht="14.4" x14ac:dyDescent="0.3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</row>
    <row r="43" spans="1:14" ht="14.4" x14ac:dyDescent="0.3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</row>
    <row r="44" spans="1:14" ht="14.4" x14ac:dyDescent="0.3">
      <c r="A44" s="1"/>
      <c r="B44" s="1"/>
      <c r="C44" s="1"/>
      <c r="D44" s="1"/>
      <c r="E44" s="1"/>
      <c r="F44" s="1"/>
      <c r="G44" s="1"/>
      <c r="H44" s="1"/>
      <c r="I44" s="2"/>
      <c r="J44" s="1"/>
      <c r="K44" s="1"/>
      <c r="L44" s="1"/>
      <c r="M44" s="1"/>
      <c r="N44" s="1"/>
    </row>
    <row r="45" spans="1:14" ht="14.4" x14ac:dyDescent="0.3">
      <c r="A45" s="1"/>
      <c r="B45" s="1"/>
      <c r="C45" s="1"/>
      <c r="D45" s="1"/>
      <c r="E45" s="1"/>
      <c r="F45" s="1"/>
      <c r="G45" s="1"/>
      <c r="H45" s="1"/>
      <c r="I45" s="2"/>
      <c r="J45" s="1"/>
      <c r="K45" s="1"/>
      <c r="L45" s="1"/>
      <c r="M45" s="1"/>
      <c r="N45" s="1"/>
    </row>
    <row r="46" spans="1:14" ht="14.4" x14ac:dyDescent="0.3">
      <c r="A46" s="1"/>
      <c r="B46" s="1"/>
      <c r="C46" s="1"/>
      <c r="D46" s="1"/>
      <c r="E46" s="1"/>
      <c r="F46" s="1"/>
      <c r="G46" s="1"/>
      <c r="H46" s="1"/>
      <c r="I46" s="2"/>
      <c r="J46" s="1"/>
      <c r="K46" s="1"/>
      <c r="L46" s="1"/>
      <c r="M46" s="1"/>
      <c r="N46" s="1"/>
    </row>
    <row r="47" spans="1:14" ht="14.4" x14ac:dyDescent="0.3">
      <c r="A47" s="1"/>
      <c r="B47" s="1"/>
      <c r="C47" s="1"/>
      <c r="D47" s="1"/>
      <c r="E47" s="1"/>
      <c r="F47" s="1"/>
      <c r="G47" s="1"/>
      <c r="H47" s="1"/>
      <c r="I47" s="2"/>
      <c r="J47" s="1"/>
      <c r="K47" s="1"/>
      <c r="L47" s="1"/>
      <c r="M47" s="1"/>
      <c r="N47" s="1"/>
    </row>
    <row r="48" spans="1:14" ht="14.4" x14ac:dyDescent="0.3">
      <c r="A48" s="1"/>
      <c r="B48" s="1"/>
      <c r="C48" s="1"/>
      <c r="D48" s="1"/>
      <c r="E48" s="1"/>
      <c r="F48" s="1"/>
      <c r="G48" s="1"/>
      <c r="H48" s="1"/>
      <c r="I48" s="2"/>
      <c r="J48" s="1"/>
      <c r="K48" s="1"/>
      <c r="L48" s="1"/>
      <c r="M48" s="1"/>
      <c r="N48" s="1"/>
    </row>
    <row r="49" spans="1:14" ht="14.4" x14ac:dyDescent="0.3">
      <c r="A49" s="1"/>
      <c r="B49" s="1"/>
      <c r="C49" s="1"/>
      <c r="D49" s="1"/>
      <c r="E49" s="1"/>
      <c r="F49" s="1"/>
      <c r="G49" s="1"/>
      <c r="H49" s="1"/>
      <c r="I49" s="2"/>
      <c r="J49" s="1"/>
      <c r="K49" s="1"/>
      <c r="L49" s="1"/>
      <c r="M49" s="1"/>
      <c r="N49" s="1"/>
    </row>
    <row r="50" spans="1:14" ht="14.4" x14ac:dyDescent="0.3">
      <c r="A50" s="1"/>
      <c r="B50" s="1"/>
      <c r="C50" s="1"/>
      <c r="D50" s="1"/>
      <c r="E50" s="1"/>
      <c r="F50" s="1"/>
      <c r="G50" s="1"/>
      <c r="H50" s="1"/>
      <c r="I50" s="2"/>
      <c r="J50" s="1"/>
      <c r="K50" s="1"/>
      <c r="L50" s="1"/>
      <c r="M50" s="1"/>
      <c r="N50" s="1"/>
    </row>
    <row r="51" spans="1:14" ht="14.4" x14ac:dyDescent="0.3">
      <c r="A51" s="1"/>
      <c r="B51" s="1"/>
      <c r="C51" s="1"/>
      <c r="D51" s="1"/>
      <c r="E51" s="1"/>
      <c r="F51" s="1"/>
      <c r="G51" s="1"/>
      <c r="H51" s="1"/>
      <c r="I51" s="2"/>
      <c r="J51" s="1"/>
      <c r="K51" s="1"/>
      <c r="L51" s="1"/>
      <c r="M51" s="1"/>
      <c r="N51" s="1"/>
    </row>
    <row r="52" spans="1:14" ht="14.4" x14ac:dyDescent="0.3">
      <c r="A52" s="1"/>
      <c r="B52" s="1"/>
      <c r="C52" s="1"/>
      <c r="D52" s="1"/>
      <c r="E52" s="1"/>
      <c r="F52" s="1"/>
      <c r="G52" s="1"/>
      <c r="H52" s="1"/>
      <c r="I52" s="2"/>
      <c r="J52" s="1"/>
      <c r="K52" s="1"/>
      <c r="L52" s="1"/>
      <c r="M52" s="1"/>
      <c r="N52" s="1"/>
    </row>
    <row r="53" spans="1:14" ht="14.4" x14ac:dyDescent="0.3">
      <c r="A53" s="1"/>
      <c r="B53" s="1"/>
      <c r="C53" s="1"/>
      <c r="D53" s="1"/>
      <c r="E53" s="1"/>
      <c r="F53" s="1"/>
      <c r="G53" s="1"/>
      <c r="H53" s="1"/>
      <c r="I53" s="2"/>
      <c r="J53" s="1"/>
      <c r="K53" s="1"/>
      <c r="L53" s="1"/>
      <c r="M53" s="1"/>
      <c r="N53" s="1"/>
    </row>
    <row r="54" spans="1:14" ht="14.4" x14ac:dyDescent="0.3">
      <c r="A54" s="1"/>
      <c r="B54" s="1"/>
      <c r="C54" s="1"/>
      <c r="D54" s="1"/>
      <c r="E54" s="1"/>
      <c r="F54" s="1"/>
      <c r="G54" s="1"/>
      <c r="H54" s="1"/>
      <c r="I54" s="2"/>
      <c r="J54" s="1"/>
      <c r="K54" s="1"/>
      <c r="L54" s="1"/>
      <c r="M54" s="1"/>
      <c r="N54" s="1"/>
    </row>
    <row r="55" spans="1:14" ht="14.4" x14ac:dyDescent="0.3">
      <c r="A55" s="1"/>
      <c r="B55" s="1"/>
      <c r="C55" s="1"/>
      <c r="D55" s="1"/>
      <c r="E55" s="1"/>
      <c r="F55" s="1"/>
      <c r="G55" s="1"/>
      <c r="H55" s="1"/>
      <c r="I55" s="2"/>
      <c r="J55" s="1"/>
      <c r="K55" s="1"/>
      <c r="L55" s="1"/>
      <c r="M55" s="1"/>
      <c r="N55" s="1"/>
    </row>
    <row r="56" spans="1:14" ht="14.4" x14ac:dyDescent="0.3">
      <c r="A56" s="1"/>
      <c r="B56" s="1"/>
      <c r="C56" s="1"/>
      <c r="D56" s="1"/>
      <c r="E56" s="1"/>
      <c r="F56" s="1"/>
      <c r="G56" s="1"/>
      <c r="H56" s="1"/>
      <c r="I56" s="2"/>
      <c r="J56" s="1"/>
      <c r="K56" s="1"/>
      <c r="L56" s="1"/>
      <c r="M56" s="1"/>
      <c r="N56" s="1"/>
    </row>
    <row r="57" spans="1:14" ht="14.4" x14ac:dyDescent="0.3">
      <c r="A57" s="1"/>
      <c r="B57" s="1"/>
      <c r="C57" s="1"/>
      <c r="D57" s="1"/>
      <c r="E57" s="1"/>
      <c r="F57" s="1"/>
      <c r="G57" s="1"/>
      <c r="H57" s="1"/>
      <c r="I57" s="2"/>
      <c r="J57" s="1"/>
      <c r="K57" s="1"/>
      <c r="L57" s="1"/>
      <c r="M57" s="1"/>
      <c r="N57" s="1"/>
    </row>
    <row r="58" spans="1:14" ht="14.4" x14ac:dyDescent="0.3">
      <c r="A58" s="1"/>
      <c r="B58" s="1"/>
      <c r="C58" s="1"/>
      <c r="D58" s="1"/>
      <c r="E58" s="1"/>
      <c r="F58" s="1"/>
      <c r="G58" s="1"/>
      <c r="H58" s="1"/>
      <c r="I58" s="2"/>
      <c r="J58" s="1"/>
      <c r="K58" s="1"/>
      <c r="L58" s="1"/>
      <c r="M58" s="1"/>
      <c r="N58" s="1"/>
    </row>
    <row r="59" spans="1:14" ht="14.4" x14ac:dyDescent="0.3">
      <c r="A59" s="1"/>
      <c r="B59" s="1"/>
      <c r="C59" s="1"/>
      <c r="D59" s="1"/>
      <c r="E59" s="1"/>
      <c r="F59" s="1"/>
      <c r="G59" s="1"/>
      <c r="H59" s="1"/>
      <c r="I59" s="2"/>
      <c r="J59" s="1"/>
      <c r="K59" s="1"/>
      <c r="L59" s="1"/>
      <c r="M59" s="1"/>
      <c r="N59" s="1"/>
    </row>
    <row r="60" spans="1:14" ht="14.4" x14ac:dyDescent="0.3">
      <c r="A60" s="1"/>
      <c r="B60" s="1"/>
      <c r="C60" s="1"/>
      <c r="D60" s="1"/>
      <c r="E60" s="1"/>
      <c r="F60" s="1"/>
      <c r="G60" s="1"/>
      <c r="H60" s="1"/>
      <c r="I60" s="2"/>
      <c r="J60" s="1"/>
      <c r="K60" s="1"/>
      <c r="L60" s="1"/>
      <c r="M60" s="1"/>
      <c r="N60" s="1"/>
    </row>
    <row r="61" spans="1:14" ht="14.4" x14ac:dyDescent="0.3">
      <c r="A61" s="1"/>
      <c r="B61" s="1"/>
      <c r="C61" s="1"/>
      <c r="D61" s="1"/>
      <c r="E61" s="1"/>
      <c r="F61" s="1"/>
      <c r="G61" s="1"/>
      <c r="H61" s="1"/>
      <c r="I61" s="2"/>
      <c r="J61" s="1"/>
      <c r="K61" s="1"/>
      <c r="L61" s="1"/>
      <c r="M61" s="1"/>
      <c r="N61" s="1"/>
    </row>
    <row r="62" spans="1:14" ht="14.4" x14ac:dyDescent="0.3">
      <c r="A62" s="1"/>
      <c r="B62" s="1"/>
      <c r="C62" s="1"/>
      <c r="D62" s="1"/>
      <c r="E62" s="1"/>
      <c r="F62" s="1"/>
      <c r="G62" s="1"/>
      <c r="H62" s="1"/>
      <c r="I62" s="2"/>
      <c r="J62" s="1"/>
      <c r="K62" s="1"/>
      <c r="L62" s="1"/>
      <c r="M62" s="1"/>
      <c r="N62" s="1"/>
    </row>
    <row r="63" spans="1:14" ht="14.4" x14ac:dyDescent="0.3">
      <c r="A63" s="1"/>
      <c r="B63" s="1"/>
      <c r="C63" s="1"/>
      <c r="D63" s="1"/>
      <c r="E63" s="1"/>
      <c r="F63" s="1"/>
      <c r="G63" s="1"/>
      <c r="H63" s="1"/>
      <c r="I63" s="2"/>
      <c r="J63" s="1"/>
      <c r="K63" s="1"/>
      <c r="L63" s="1"/>
      <c r="M63" s="1"/>
      <c r="N63" s="1"/>
    </row>
    <row r="64" spans="1:14" ht="14.4" x14ac:dyDescent="0.3">
      <c r="A64" s="1"/>
      <c r="B64" s="1"/>
      <c r="C64" s="1"/>
      <c r="D64" s="1"/>
      <c r="E64" s="1"/>
      <c r="F64" s="1"/>
      <c r="G64" s="1"/>
      <c r="H64" s="1"/>
      <c r="I64" s="2"/>
      <c r="J64" s="1"/>
      <c r="K64" s="1"/>
      <c r="L64" s="1"/>
      <c r="M64" s="1"/>
      <c r="N64" s="1"/>
    </row>
    <row r="65" spans="1:14" ht="14.4" x14ac:dyDescent="0.3">
      <c r="A65" s="1"/>
      <c r="B65" s="1"/>
      <c r="C65" s="1"/>
      <c r="D65" s="1"/>
      <c r="E65" s="1"/>
      <c r="F65" s="1"/>
      <c r="G65" s="1"/>
      <c r="H65" s="1"/>
      <c r="I65" s="2"/>
      <c r="J65" s="1"/>
      <c r="K65" s="1"/>
      <c r="L65" s="1"/>
      <c r="M65" s="1"/>
      <c r="N65" s="1"/>
    </row>
    <row r="66" spans="1:14" ht="14.4" x14ac:dyDescent="0.3">
      <c r="A66" s="1"/>
      <c r="B66" s="1"/>
      <c r="C66" s="1"/>
      <c r="D66" s="1"/>
      <c r="E66" s="1"/>
      <c r="F66" s="1"/>
      <c r="G66" s="1"/>
      <c r="H66" s="1"/>
      <c r="I66" s="2"/>
      <c r="J66" s="1"/>
      <c r="K66" s="1"/>
      <c r="L66" s="1"/>
      <c r="M66" s="1"/>
      <c r="N66" s="1"/>
    </row>
    <row r="67" spans="1:14" ht="14.4" x14ac:dyDescent="0.3">
      <c r="A67" s="1"/>
      <c r="B67" s="1"/>
      <c r="C67" s="1"/>
      <c r="D67" s="1"/>
      <c r="E67" s="1"/>
      <c r="F67" s="1"/>
      <c r="G67" s="1"/>
      <c r="H67" s="1"/>
      <c r="I67" s="2"/>
      <c r="J67" s="1"/>
      <c r="K67" s="1"/>
      <c r="L67" s="1"/>
      <c r="M67" s="1"/>
      <c r="N67" s="1"/>
    </row>
    <row r="68" spans="1:14" ht="14.4" x14ac:dyDescent="0.3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1"/>
      <c r="M68" s="1"/>
      <c r="N68" s="1"/>
    </row>
    <row r="69" spans="1:14" ht="14.4" x14ac:dyDescent="0.3">
      <c r="A69" s="1"/>
      <c r="B69" s="1"/>
      <c r="C69" s="1"/>
      <c r="D69" s="1"/>
      <c r="E69" s="1"/>
      <c r="F69" s="1"/>
      <c r="G69" s="1"/>
      <c r="H69" s="1"/>
      <c r="I69" s="2"/>
      <c r="J69" s="1"/>
      <c r="K69" s="1"/>
      <c r="L69" s="1"/>
      <c r="M69" s="1"/>
      <c r="N69" s="1"/>
    </row>
    <row r="70" spans="1:14" ht="14.4" x14ac:dyDescent="0.3">
      <c r="A70" s="1"/>
      <c r="B70" s="1"/>
      <c r="C70" s="1"/>
      <c r="D70" s="1"/>
      <c r="E70" s="1"/>
      <c r="F70" s="1"/>
      <c r="G70" s="1"/>
      <c r="H70" s="1"/>
      <c r="I70" s="2"/>
      <c r="J70" s="1"/>
      <c r="K70" s="1"/>
      <c r="L70" s="1"/>
      <c r="M70" s="1"/>
      <c r="N70" s="1"/>
    </row>
    <row r="71" spans="1:14" ht="14.4" x14ac:dyDescent="0.3">
      <c r="A71" s="1"/>
      <c r="B71" s="1"/>
      <c r="C71" s="1"/>
      <c r="D71" s="1"/>
      <c r="E71" s="1"/>
      <c r="F71" s="1"/>
      <c r="G71" s="1"/>
      <c r="H71" s="1"/>
      <c r="I71" s="2"/>
      <c r="J71" s="1"/>
      <c r="K71" s="1"/>
      <c r="L71" s="1"/>
      <c r="M71" s="1"/>
      <c r="N71" s="1"/>
    </row>
    <row r="72" spans="1:14" ht="14.4" x14ac:dyDescent="0.3">
      <c r="A72" s="1"/>
      <c r="B72" s="1"/>
      <c r="C72" s="1"/>
      <c r="D72" s="1"/>
      <c r="E72" s="1"/>
      <c r="F72" s="1"/>
      <c r="G72" s="1"/>
      <c r="H72" s="1"/>
      <c r="I72" s="2"/>
      <c r="J72" s="1"/>
      <c r="K72" s="1"/>
      <c r="L72" s="1"/>
      <c r="M72" s="1"/>
      <c r="N72" s="1"/>
    </row>
    <row r="73" spans="1:14" ht="14.4" x14ac:dyDescent="0.3">
      <c r="A73" s="1"/>
      <c r="B73" s="1"/>
      <c r="C73" s="1"/>
      <c r="D73" s="1"/>
      <c r="E73" s="1"/>
      <c r="F73" s="1"/>
      <c r="G73" s="1"/>
      <c r="H73" s="1"/>
      <c r="I73" s="2"/>
      <c r="J73" s="1"/>
      <c r="K73" s="1"/>
      <c r="L73" s="1"/>
      <c r="M73" s="1"/>
      <c r="N73" s="1"/>
    </row>
    <row r="74" spans="1:14" ht="14.4" x14ac:dyDescent="0.3">
      <c r="A74" s="1"/>
      <c r="B74" s="1"/>
      <c r="C74" s="1"/>
      <c r="D74" s="1"/>
      <c r="E74" s="1"/>
      <c r="F74" s="1"/>
      <c r="G74" s="1"/>
      <c r="H74" s="1"/>
      <c r="I74" s="2"/>
      <c r="J74" s="1"/>
      <c r="K74" s="1"/>
      <c r="L74" s="1"/>
      <c r="M74" s="1"/>
      <c r="N74" s="1"/>
    </row>
    <row r="75" spans="1:14" ht="14.4" x14ac:dyDescent="0.3">
      <c r="A75" s="1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</row>
    <row r="76" spans="1:14" ht="14.4" x14ac:dyDescent="0.3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</row>
    <row r="77" spans="1:14" ht="14.4" x14ac:dyDescent="0.3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</row>
    <row r="78" spans="1:14" ht="14.4" x14ac:dyDescent="0.3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</row>
    <row r="79" spans="1:14" ht="14.4" x14ac:dyDescent="0.3">
      <c r="A79" s="1"/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</row>
    <row r="80" spans="1:14" ht="14.4" x14ac:dyDescent="0.3">
      <c r="A80" s="1"/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</row>
    <row r="81" spans="1:14" ht="14.4" x14ac:dyDescent="0.3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</row>
    <row r="82" spans="1:14" ht="14.4" x14ac:dyDescent="0.3">
      <c r="A82" s="1"/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1"/>
      <c r="N82" s="1"/>
    </row>
    <row r="83" spans="1:14" ht="14.4" x14ac:dyDescent="0.3">
      <c r="A83" s="1"/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1"/>
      <c r="N83" s="1"/>
    </row>
    <row r="84" spans="1:14" ht="14.4" x14ac:dyDescent="0.3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1"/>
      <c r="N84" s="1"/>
    </row>
    <row r="85" spans="1:14" ht="14.4" x14ac:dyDescent="0.3">
      <c r="A85" s="1"/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1"/>
      <c r="N85" s="1"/>
    </row>
    <row r="86" spans="1:14" ht="14.4" x14ac:dyDescent="0.3">
      <c r="A86" s="1"/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1"/>
      <c r="N86" s="1"/>
    </row>
    <row r="87" spans="1:14" ht="14.4" x14ac:dyDescent="0.3">
      <c r="A87" s="1"/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1"/>
      <c r="N87" s="1"/>
    </row>
    <row r="88" spans="1:14" ht="14.4" x14ac:dyDescent="0.3">
      <c r="A88" s="1"/>
      <c r="B88" s="1"/>
      <c r="C88" s="1"/>
      <c r="D88" s="1"/>
      <c r="E88" s="1"/>
      <c r="F88" s="1"/>
      <c r="G88" s="1"/>
      <c r="H88" s="1"/>
      <c r="I88" s="2"/>
      <c r="J88" s="1"/>
      <c r="K88" s="1"/>
      <c r="L88" s="1"/>
      <c r="M88" s="1"/>
      <c r="N88" s="1"/>
    </row>
    <row r="89" spans="1:14" ht="14.4" x14ac:dyDescent="0.3">
      <c r="A89" s="1"/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1"/>
      <c r="N89" s="1"/>
    </row>
    <row r="90" spans="1:14" ht="14.4" x14ac:dyDescent="0.3">
      <c r="A90" s="1"/>
      <c r="B90" s="1"/>
      <c r="C90" s="1"/>
      <c r="D90" s="1"/>
      <c r="E90" s="1"/>
      <c r="F90" s="1"/>
      <c r="G90" s="1"/>
      <c r="H90" s="1"/>
      <c r="I90" s="2"/>
      <c r="J90" s="1"/>
      <c r="K90" s="1"/>
      <c r="L90" s="1"/>
      <c r="M90" s="1"/>
      <c r="N90" s="1"/>
    </row>
    <row r="91" spans="1:14" ht="14.4" x14ac:dyDescent="0.3">
      <c r="A91" s="1"/>
      <c r="B91" s="1"/>
      <c r="C91" s="1"/>
      <c r="D91" s="1"/>
      <c r="E91" s="1"/>
      <c r="F91" s="1"/>
      <c r="G91" s="1"/>
      <c r="H91" s="1"/>
      <c r="I91" s="2"/>
      <c r="J91" s="1"/>
      <c r="K91" s="1"/>
      <c r="L91" s="1"/>
      <c r="M91" s="1"/>
      <c r="N91" s="1"/>
    </row>
    <row r="92" spans="1:14" ht="14.4" x14ac:dyDescent="0.3">
      <c r="A92" s="1"/>
      <c r="B92" s="1"/>
      <c r="C92" s="1"/>
      <c r="D92" s="1"/>
      <c r="E92" s="1"/>
      <c r="F92" s="1"/>
      <c r="G92" s="1"/>
      <c r="H92" s="1"/>
      <c r="I92" s="2"/>
      <c r="J92" s="1"/>
      <c r="K92" s="1"/>
      <c r="L92" s="1"/>
      <c r="M92" s="1"/>
      <c r="N92" s="1"/>
    </row>
    <row r="93" spans="1:14" ht="14.4" x14ac:dyDescent="0.3">
      <c r="A93" s="1"/>
      <c r="B93" s="1"/>
      <c r="C93" s="1"/>
      <c r="D93" s="1"/>
      <c r="E93" s="1"/>
      <c r="F93" s="1"/>
      <c r="G93" s="1"/>
      <c r="H93" s="1"/>
      <c r="I93" s="2"/>
      <c r="J93" s="1"/>
      <c r="K93" s="1"/>
      <c r="L93" s="1"/>
      <c r="M93" s="1"/>
      <c r="N93" s="1"/>
    </row>
    <row r="94" spans="1:14" ht="14.4" x14ac:dyDescent="0.3">
      <c r="A94" s="1"/>
      <c r="B94" s="1"/>
      <c r="C94" s="1"/>
      <c r="D94" s="1"/>
      <c r="E94" s="1"/>
      <c r="F94" s="1"/>
      <c r="G94" s="1"/>
      <c r="H94" s="1"/>
      <c r="I94" s="2"/>
      <c r="J94" s="1"/>
      <c r="K94" s="1"/>
      <c r="L94" s="1"/>
      <c r="M94" s="1"/>
      <c r="N94" s="1"/>
    </row>
    <row r="95" spans="1:14" ht="14.4" x14ac:dyDescent="0.3">
      <c r="A95" s="1"/>
      <c r="B95" s="1"/>
      <c r="C95" s="1"/>
      <c r="D95" s="1"/>
      <c r="E95" s="1"/>
      <c r="F95" s="1"/>
      <c r="G95" s="1"/>
      <c r="H95" s="1"/>
      <c r="I95" s="2"/>
      <c r="J95" s="1"/>
      <c r="K95" s="1"/>
      <c r="L95" s="1"/>
      <c r="M95" s="1"/>
      <c r="N95" s="1"/>
    </row>
    <row r="96" spans="1:14" ht="14.4" x14ac:dyDescent="0.3">
      <c r="A96" s="1"/>
      <c r="B96" s="1"/>
      <c r="C96" s="1"/>
      <c r="D96" s="1"/>
      <c r="E96" s="1"/>
      <c r="F96" s="1"/>
      <c r="G96" s="1"/>
      <c r="H96" s="1"/>
      <c r="I96" s="2"/>
      <c r="J96" s="1"/>
      <c r="K96" s="1"/>
      <c r="L96" s="1"/>
      <c r="M96" s="1"/>
      <c r="N96" s="1"/>
    </row>
    <row r="97" spans="1:14" ht="14.4" x14ac:dyDescent="0.3">
      <c r="A97" s="1"/>
      <c r="B97" s="1"/>
      <c r="C97" s="1"/>
      <c r="D97" s="1"/>
      <c r="E97" s="1"/>
      <c r="F97" s="1"/>
      <c r="G97" s="1"/>
      <c r="H97" s="1"/>
      <c r="I97" s="2"/>
      <c r="J97" s="1"/>
      <c r="K97" s="1"/>
      <c r="L97" s="1"/>
      <c r="M97" s="1"/>
      <c r="N97" s="1"/>
    </row>
    <row r="98" spans="1:14" ht="14.4" x14ac:dyDescent="0.3">
      <c r="A98" s="1"/>
      <c r="B98" s="1"/>
      <c r="C98" s="1"/>
      <c r="D98" s="1"/>
      <c r="E98" s="1"/>
      <c r="F98" s="1"/>
      <c r="G98" s="1"/>
      <c r="H98" s="1"/>
      <c r="I98" s="2"/>
      <c r="J98" s="1"/>
      <c r="K98" s="1"/>
      <c r="L98" s="1"/>
      <c r="M98" s="1"/>
      <c r="N98" s="1"/>
    </row>
    <row r="99" spans="1:14" ht="14.4" x14ac:dyDescent="0.3">
      <c r="A99" s="1"/>
      <c r="B99" s="1"/>
      <c r="C99" s="1"/>
      <c r="D99" s="1"/>
      <c r="E99" s="1"/>
      <c r="F99" s="1"/>
      <c r="G99" s="1"/>
      <c r="H99" s="1"/>
      <c r="I99" s="2"/>
      <c r="J99" s="1"/>
      <c r="K99" s="1"/>
      <c r="L99" s="1"/>
      <c r="M99" s="1"/>
      <c r="N99" s="1"/>
    </row>
    <row r="100" spans="1:14" ht="14.4" x14ac:dyDescent="0.3">
      <c r="A100" s="1"/>
      <c r="B100" s="1"/>
      <c r="C100" s="1"/>
      <c r="D100" s="1"/>
      <c r="E100" s="1"/>
      <c r="F100" s="1"/>
      <c r="G100" s="1"/>
      <c r="H100" s="1"/>
      <c r="I100" s="2"/>
      <c r="J100" s="1"/>
      <c r="K100" s="1"/>
      <c r="L100" s="1"/>
      <c r="M100" s="1"/>
      <c r="N100" s="1"/>
    </row>
    <row r="101" spans="1:14" ht="14.4" x14ac:dyDescent="0.3">
      <c r="A101" s="1"/>
      <c r="B101" s="1"/>
      <c r="C101" s="1"/>
      <c r="D101" s="1"/>
      <c r="E101" s="1"/>
      <c r="F101" s="1"/>
      <c r="G101" s="1"/>
      <c r="H101" s="1"/>
      <c r="I101" s="2"/>
      <c r="J101" s="1"/>
      <c r="K101" s="1"/>
      <c r="L101" s="1"/>
      <c r="M101" s="1"/>
      <c r="N101" s="1"/>
    </row>
    <row r="102" spans="1:14" ht="14.4" x14ac:dyDescent="0.3">
      <c r="A102" s="1"/>
      <c r="B102" s="1"/>
      <c r="C102" s="1"/>
      <c r="D102" s="1"/>
      <c r="E102" s="1"/>
      <c r="F102" s="1"/>
      <c r="G102" s="1"/>
      <c r="H102" s="1"/>
      <c r="I102" s="2"/>
      <c r="J102" s="1"/>
      <c r="K102" s="1"/>
      <c r="L102" s="1"/>
      <c r="M102" s="1"/>
      <c r="N102" s="1"/>
    </row>
    <row r="103" spans="1:14" ht="14.4" x14ac:dyDescent="0.3">
      <c r="A103" s="1"/>
      <c r="B103" s="1"/>
      <c r="C103" s="1"/>
      <c r="D103" s="1"/>
      <c r="E103" s="1"/>
      <c r="F103" s="1"/>
      <c r="G103" s="1"/>
      <c r="H103" s="1"/>
      <c r="I103" s="2"/>
      <c r="J103" s="1"/>
      <c r="K103" s="1"/>
      <c r="L103" s="1"/>
      <c r="M103" s="1"/>
      <c r="N103" s="1"/>
    </row>
    <row r="104" spans="1:14" ht="14.4" x14ac:dyDescent="0.3">
      <c r="A104" s="1"/>
      <c r="B104" s="1"/>
      <c r="C104" s="1"/>
      <c r="D104" s="1"/>
      <c r="E104" s="1"/>
      <c r="F104" s="1"/>
      <c r="G104" s="1"/>
      <c r="H104" s="1"/>
      <c r="I104" s="2"/>
      <c r="J104" s="1"/>
      <c r="K104" s="1"/>
      <c r="L104" s="1"/>
      <c r="M104" s="1"/>
      <c r="N104" s="1"/>
    </row>
    <row r="105" spans="1:14" ht="14.4" x14ac:dyDescent="0.3">
      <c r="A105" s="1"/>
      <c r="B105" s="1"/>
      <c r="C105" s="1"/>
      <c r="D105" s="1"/>
      <c r="E105" s="1"/>
      <c r="F105" s="1"/>
      <c r="G105" s="1"/>
      <c r="H105" s="1"/>
      <c r="I105" s="2"/>
      <c r="J105" s="1"/>
      <c r="K105" s="1"/>
      <c r="L105" s="1"/>
      <c r="M105" s="1"/>
      <c r="N105" s="1"/>
    </row>
    <row r="106" spans="1:14" ht="14.4" x14ac:dyDescent="0.3">
      <c r="A106" s="1"/>
      <c r="B106" s="1"/>
      <c r="C106" s="1"/>
      <c r="D106" s="1"/>
      <c r="E106" s="1"/>
      <c r="F106" s="1"/>
      <c r="G106" s="1"/>
      <c r="H106" s="1"/>
      <c r="I106" s="2"/>
      <c r="J106" s="1"/>
      <c r="K106" s="1"/>
      <c r="L106" s="1"/>
      <c r="M106" s="1"/>
      <c r="N106" s="1"/>
    </row>
    <row r="107" spans="1:14" ht="14.4" x14ac:dyDescent="0.3">
      <c r="A107" s="1"/>
      <c r="B107" s="1"/>
      <c r="C107" s="1"/>
      <c r="D107" s="1"/>
      <c r="E107" s="1"/>
      <c r="F107" s="1"/>
      <c r="G107" s="1"/>
      <c r="H107" s="1"/>
      <c r="I107" s="2"/>
      <c r="J107" s="1"/>
      <c r="K107" s="1"/>
      <c r="L107" s="1"/>
      <c r="M107" s="1"/>
      <c r="N107" s="1"/>
    </row>
    <row r="108" spans="1:14" ht="14.4" x14ac:dyDescent="0.3">
      <c r="A108" s="1"/>
      <c r="B108" s="1"/>
      <c r="C108" s="1"/>
      <c r="D108" s="1"/>
      <c r="E108" s="1"/>
      <c r="F108" s="1"/>
      <c r="G108" s="1"/>
      <c r="H108" s="1"/>
      <c r="I108" s="2"/>
      <c r="J108" s="1"/>
      <c r="K108" s="1"/>
      <c r="L108" s="1"/>
      <c r="M108" s="1"/>
      <c r="N108" s="1"/>
    </row>
    <row r="109" spans="1:14" ht="14.4" x14ac:dyDescent="0.3">
      <c r="A109" s="1"/>
      <c r="B109" s="1"/>
      <c r="C109" s="1"/>
      <c r="D109" s="1"/>
      <c r="E109" s="1"/>
      <c r="F109" s="1"/>
      <c r="G109" s="1"/>
      <c r="H109" s="1"/>
      <c r="I109" s="2"/>
      <c r="J109" s="1"/>
      <c r="K109" s="1"/>
      <c r="L109" s="1"/>
      <c r="M109" s="1"/>
      <c r="N109" s="1"/>
    </row>
    <row r="110" spans="1:14" ht="14.4" x14ac:dyDescent="0.3">
      <c r="A110" s="1"/>
      <c r="B110" s="1"/>
      <c r="C110" s="1"/>
      <c r="D110" s="1"/>
      <c r="E110" s="1"/>
      <c r="F110" s="1"/>
      <c r="G110" s="1"/>
      <c r="H110" s="1"/>
      <c r="I110" s="2"/>
      <c r="J110" s="1"/>
      <c r="K110" s="1"/>
      <c r="L110" s="1"/>
      <c r="M110" s="1"/>
      <c r="N110" s="1"/>
    </row>
    <row r="111" spans="1:14" ht="14.4" x14ac:dyDescent="0.3">
      <c r="A111" s="1"/>
      <c r="B111" s="1"/>
      <c r="C111" s="1"/>
      <c r="D111" s="1"/>
      <c r="E111" s="1"/>
      <c r="F111" s="1"/>
      <c r="G111" s="1"/>
      <c r="H111" s="1"/>
      <c r="I111" s="2"/>
      <c r="J111" s="1"/>
      <c r="K111" s="1"/>
      <c r="L111" s="1"/>
      <c r="M111" s="1"/>
      <c r="N111" s="1"/>
    </row>
    <row r="112" spans="1:14" ht="14.4" x14ac:dyDescent="0.3">
      <c r="A112" s="1"/>
      <c r="B112" s="1"/>
      <c r="C112" s="1"/>
      <c r="D112" s="1"/>
      <c r="E112" s="1"/>
      <c r="F112" s="1"/>
      <c r="G112" s="1"/>
      <c r="H112" s="1"/>
      <c r="I112" s="2"/>
      <c r="J112" s="1"/>
      <c r="K112" s="1"/>
      <c r="L112" s="1"/>
      <c r="M112" s="1"/>
      <c r="N112" s="1"/>
    </row>
    <row r="113" spans="1:14" ht="14.4" x14ac:dyDescent="0.3">
      <c r="A113" s="1"/>
      <c r="B113" s="1"/>
      <c r="C113" s="1"/>
      <c r="D113" s="1"/>
      <c r="E113" s="1"/>
      <c r="F113" s="1"/>
      <c r="G113" s="1"/>
      <c r="H113" s="1"/>
      <c r="I113" s="2"/>
      <c r="J113" s="1"/>
      <c r="K113" s="1"/>
      <c r="L113" s="1"/>
      <c r="M113" s="1"/>
      <c r="N113" s="1"/>
    </row>
    <row r="114" spans="1:14" ht="14.4" x14ac:dyDescent="0.3">
      <c r="A114" s="1"/>
      <c r="B114" s="1"/>
      <c r="C114" s="1"/>
      <c r="D114" s="1"/>
      <c r="E114" s="1"/>
      <c r="F114" s="1"/>
      <c r="G114" s="1"/>
      <c r="H114" s="1"/>
      <c r="I114" s="2"/>
      <c r="J114" s="1"/>
      <c r="K114" s="1"/>
      <c r="L114" s="1"/>
      <c r="M114" s="1"/>
      <c r="N114" s="1"/>
    </row>
    <row r="115" spans="1:14" ht="14.4" x14ac:dyDescent="0.3">
      <c r="A115" s="1"/>
      <c r="B115" s="1"/>
      <c r="C115" s="1"/>
      <c r="D115" s="1"/>
      <c r="E115" s="1"/>
      <c r="F115" s="1"/>
      <c r="G115" s="1"/>
      <c r="H115" s="1"/>
      <c r="I115" s="2"/>
      <c r="J115" s="1"/>
      <c r="K115" s="1"/>
      <c r="L115" s="1"/>
      <c r="M115" s="1"/>
      <c r="N115" s="1"/>
    </row>
    <row r="116" spans="1:14" ht="14.4" x14ac:dyDescent="0.3">
      <c r="A116" s="1"/>
      <c r="B116" s="1"/>
      <c r="C116" s="1"/>
      <c r="D116" s="1"/>
      <c r="E116" s="1"/>
      <c r="F116" s="1"/>
      <c r="G116" s="1"/>
      <c r="H116" s="1"/>
      <c r="I116" s="2"/>
      <c r="J116" s="1"/>
      <c r="K116" s="1"/>
      <c r="L116" s="1"/>
      <c r="M116" s="1"/>
      <c r="N116" s="1"/>
    </row>
    <row r="117" spans="1:14" ht="14.4" x14ac:dyDescent="0.3">
      <c r="A117" s="1"/>
      <c r="B117" s="1"/>
      <c r="C117" s="1"/>
      <c r="D117" s="1"/>
      <c r="E117" s="1"/>
      <c r="F117" s="1"/>
      <c r="G117" s="1"/>
      <c r="H117" s="1"/>
      <c r="I117" s="2"/>
      <c r="J117" s="1"/>
      <c r="K117" s="1"/>
      <c r="L117" s="1"/>
      <c r="M117" s="1"/>
      <c r="N117" s="1"/>
    </row>
    <row r="118" spans="1:14" ht="14.4" x14ac:dyDescent="0.3">
      <c r="A118" s="1"/>
      <c r="B118" s="1"/>
      <c r="C118" s="1"/>
      <c r="D118" s="1"/>
      <c r="E118" s="1"/>
      <c r="F118" s="1"/>
      <c r="G118" s="1"/>
      <c r="H118" s="1"/>
      <c r="I118" s="2"/>
      <c r="J118" s="1"/>
      <c r="K118" s="1"/>
      <c r="L118" s="1"/>
      <c r="M118" s="1"/>
      <c r="N118" s="1"/>
    </row>
    <row r="119" spans="1:14" ht="14.4" x14ac:dyDescent="0.3">
      <c r="A119" s="1"/>
      <c r="B119" s="1"/>
      <c r="C119" s="1"/>
      <c r="D119" s="1"/>
      <c r="E119" s="1"/>
      <c r="F119" s="1"/>
      <c r="G119" s="1"/>
      <c r="H119" s="1"/>
      <c r="I119" s="2"/>
      <c r="J119" s="1"/>
      <c r="K119" s="1"/>
      <c r="L119" s="1"/>
      <c r="M119" s="1"/>
      <c r="N119" s="1"/>
    </row>
    <row r="120" spans="1:14" ht="14.4" x14ac:dyDescent="0.3">
      <c r="A120" s="1"/>
      <c r="B120" s="1"/>
      <c r="C120" s="1"/>
      <c r="D120" s="1"/>
      <c r="E120" s="1"/>
      <c r="F120" s="1"/>
      <c r="G120" s="1"/>
      <c r="H120" s="1"/>
      <c r="I120" s="2"/>
      <c r="J120" s="1"/>
      <c r="K120" s="1"/>
      <c r="L120" s="1"/>
      <c r="M120" s="1"/>
      <c r="N120" s="1"/>
    </row>
    <row r="121" spans="1:14" ht="14.4" x14ac:dyDescent="0.3">
      <c r="A121" s="1"/>
      <c r="B121" s="1"/>
      <c r="C121" s="1"/>
      <c r="D121" s="1"/>
      <c r="E121" s="1"/>
      <c r="F121" s="1"/>
      <c r="G121" s="1"/>
      <c r="H121" s="1"/>
      <c r="I121" s="2"/>
      <c r="J121" s="1"/>
      <c r="K121" s="1"/>
      <c r="L121" s="1"/>
      <c r="M121" s="1"/>
      <c r="N121" s="1"/>
    </row>
    <row r="122" spans="1:14" ht="14.4" x14ac:dyDescent="0.3">
      <c r="A122" s="1"/>
      <c r="B122" s="1"/>
      <c r="C122" s="1"/>
      <c r="D122" s="1"/>
      <c r="E122" s="1"/>
      <c r="F122" s="1"/>
      <c r="G122" s="1"/>
      <c r="H122" s="1"/>
      <c r="I122" s="2"/>
      <c r="J122" s="1"/>
      <c r="K122" s="1"/>
      <c r="L122" s="1"/>
      <c r="M122" s="1"/>
      <c r="N122" s="1"/>
    </row>
    <row r="123" spans="1:14" ht="14.4" x14ac:dyDescent="0.3">
      <c r="A123" s="1"/>
      <c r="B123" s="1"/>
      <c r="C123" s="1"/>
      <c r="D123" s="1"/>
      <c r="E123" s="1"/>
      <c r="F123" s="1"/>
      <c r="G123" s="1"/>
      <c r="H123" s="1"/>
      <c r="I123" s="2"/>
      <c r="J123" s="1"/>
      <c r="K123" s="1"/>
      <c r="L123" s="1"/>
      <c r="M123" s="1"/>
      <c r="N123" s="1"/>
    </row>
    <row r="124" spans="1:14" ht="14.4" x14ac:dyDescent="0.3">
      <c r="A124" s="1"/>
      <c r="B124" s="1"/>
      <c r="C124" s="1"/>
      <c r="D124" s="1"/>
      <c r="E124" s="1"/>
      <c r="F124" s="1"/>
      <c r="G124" s="1"/>
      <c r="H124" s="1"/>
      <c r="I124" s="2"/>
      <c r="J124" s="1"/>
      <c r="K124" s="1"/>
      <c r="L124" s="1"/>
      <c r="M124" s="1"/>
      <c r="N124" s="1"/>
    </row>
    <row r="125" spans="1:14" ht="14.4" x14ac:dyDescent="0.3">
      <c r="A125" s="1"/>
      <c r="B125" s="1"/>
      <c r="C125" s="1"/>
      <c r="D125" s="1"/>
      <c r="E125" s="1"/>
      <c r="F125" s="1"/>
      <c r="G125" s="1"/>
      <c r="H125" s="1"/>
      <c r="I125" s="2"/>
      <c r="J125" s="1"/>
      <c r="K125" s="1"/>
      <c r="L125" s="1"/>
      <c r="M125" s="1"/>
      <c r="N125" s="1"/>
    </row>
    <row r="126" spans="1:14" ht="14.4" x14ac:dyDescent="0.3">
      <c r="A126" s="1"/>
      <c r="B126" s="1"/>
      <c r="C126" s="1"/>
      <c r="D126" s="1"/>
      <c r="E126" s="1"/>
      <c r="F126" s="1"/>
      <c r="G126" s="1"/>
      <c r="H126" s="1"/>
      <c r="I126" s="2"/>
      <c r="J126" s="1"/>
      <c r="K126" s="1"/>
      <c r="L126" s="1"/>
      <c r="M126" s="1"/>
      <c r="N126" s="1"/>
    </row>
    <row r="127" spans="1:14" ht="14.4" x14ac:dyDescent="0.3">
      <c r="A127" s="1"/>
      <c r="B127" s="1"/>
      <c r="C127" s="1"/>
      <c r="D127" s="1"/>
      <c r="E127" s="1"/>
      <c r="F127" s="1"/>
      <c r="G127" s="1"/>
      <c r="H127" s="1"/>
      <c r="I127" s="2"/>
      <c r="J127" s="1"/>
      <c r="K127" s="1"/>
      <c r="L127" s="1"/>
      <c r="M127" s="1"/>
      <c r="N127" s="1"/>
    </row>
    <row r="128" spans="1:14" ht="14.4" x14ac:dyDescent="0.3">
      <c r="A128" s="1"/>
      <c r="B128" s="1"/>
      <c r="C128" s="1"/>
      <c r="D128" s="1"/>
      <c r="E128" s="1"/>
      <c r="F128" s="1"/>
      <c r="G128" s="1"/>
      <c r="H128" s="1"/>
      <c r="I128" s="2"/>
      <c r="J128" s="1"/>
      <c r="K128" s="1"/>
      <c r="L128" s="1"/>
      <c r="M128" s="1"/>
      <c r="N128" s="1"/>
    </row>
    <row r="129" spans="1:14" ht="14.4" x14ac:dyDescent="0.3">
      <c r="A129" s="1"/>
      <c r="B129" s="1"/>
      <c r="C129" s="1"/>
      <c r="D129" s="1"/>
      <c r="E129" s="1"/>
      <c r="F129" s="1"/>
      <c r="G129" s="1"/>
      <c r="H129" s="1"/>
      <c r="I129" s="2"/>
      <c r="J129" s="1"/>
      <c r="K129" s="1"/>
      <c r="L129" s="1"/>
      <c r="M129" s="1"/>
      <c r="N129" s="1"/>
    </row>
    <row r="130" spans="1:14" ht="14.4" x14ac:dyDescent="0.3">
      <c r="A130" s="1"/>
      <c r="B130" s="1"/>
      <c r="C130" s="1"/>
      <c r="D130" s="1"/>
      <c r="E130" s="1"/>
      <c r="F130" s="1"/>
      <c r="G130" s="1"/>
      <c r="H130" s="1"/>
      <c r="I130" s="2"/>
      <c r="J130" s="1"/>
      <c r="K130" s="1"/>
      <c r="L130" s="1"/>
      <c r="M130" s="1"/>
      <c r="N130" s="1"/>
    </row>
    <row r="131" spans="1:14" ht="14.4" x14ac:dyDescent="0.3">
      <c r="A131" s="1"/>
      <c r="B131" s="1"/>
      <c r="C131" s="1"/>
      <c r="D131" s="1"/>
      <c r="E131" s="1"/>
      <c r="F131" s="1"/>
      <c r="G131" s="1"/>
      <c r="H131" s="1"/>
      <c r="I131" s="2"/>
      <c r="J131" s="1"/>
      <c r="K131" s="1"/>
      <c r="L131" s="1"/>
      <c r="M131" s="1"/>
      <c r="N131" s="1"/>
    </row>
    <row r="132" spans="1:14" ht="14.4" x14ac:dyDescent="0.3">
      <c r="A132" s="1"/>
      <c r="B132" s="1"/>
      <c r="C132" s="1"/>
      <c r="D132" s="1"/>
      <c r="E132" s="1"/>
      <c r="F132" s="1"/>
      <c r="G132" s="1"/>
      <c r="H132" s="1"/>
      <c r="I132" s="2"/>
      <c r="J132" s="1"/>
      <c r="K132" s="1"/>
      <c r="L132" s="1"/>
      <c r="M132" s="1"/>
      <c r="N132" s="1"/>
    </row>
    <row r="133" spans="1:14" ht="14.4" x14ac:dyDescent="0.3">
      <c r="A133" s="1"/>
      <c r="B133" s="1"/>
      <c r="C133" s="1"/>
      <c r="D133" s="1"/>
      <c r="E133" s="1"/>
      <c r="F133" s="1"/>
      <c r="G133" s="1"/>
      <c r="H133" s="1"/>
      <c r="I133" s="2"/>
      <c r="J133" s="1"/>
      <c r="K133" s="1"/>
      <c r="L133" s="1"/>
      <c r="M133" s="1"/>
      <c r="N133" s="1"/>
    </row>
    <row r="134" spans="1:14" ht="14.4" x14ac:dyDescent="0.3">
      <c r="A134" s="1"/>
      <c r="B134" s="1"/>
      <c r="C134" s="1"/>
      <c r="D134" s="1"/>
      <c r="E134" s="1"/>
      <c r="F134" s="1"/>
      <c r="G134" s="1"/>
      <c r="H134" s="1"/>
      <c r="I134" s="2"/>
      <c r="J134" s="1"/>
      <c r="K134" s="1"/>
      <c r="L134" s="1"/>
      <c r="M134" s="1"/>
      <c r="N134" s="1"/>
    </row>
    <row r="135" spans="1:14" ht="14.4" x14ac:dyDescent="0.3">
      <c r="A135" s="1"/>
      <c r="B135" s="1"/>
      <c r="C135" s="1"/>
      <c r="D135" s="1"/>
      <c r="E135" s="1"/>
      <c r="F135" s="1"/>
      <c r="G135" s="1"/>
      <c r="H135" s="1"/>
      <c r="I135" s="2"/>
      <c r="J135" s="1"/>
      <c r="K135" s="1"/>
      <c r="L135" s="1"/>
      <c r="M135" s="1"/>
      <c r="N135" s="1"/>
    </row>
    <row r="136" spans="1:14" ht="14.4" x14ac:dyDescent="0.3">
      <c r="A136" s="1"/>
      <c r="B136" s="1"/>
      <c r="C136" s="1"/>
      <c r="D136" s="1"/>
      <c r="E136" s="1"/>
      <c r="F136" s="1"/>
      <c r="G136" s="1"/>
      <c r="H136" s="1"/>
      <c r="I136" s="2"/>
      <c r="J136" s="1"/>
      <c r="K136" s="1"/>
      <c r="L136" s="1"/>
      <c r="M136" s="1"/>
      <c r="N136" s="1"/>
    </row>
    <row r="137" spans="1:14" ht="14.4" x14ac:dyDescent="0.3">
      <c r="A137" s="1"/>
      <c r="B137" s="1"/>
      <c r="C137" s="1"/>
      <c r="D137" s="1"/>
      <c r="E137" s="1"/>
      <c r="F137" s="1"/>
      <c r="G137" s="1"/>
      <c r="H137" s="1"/>
      <c r="I137" s="2"/>
      <c r="J137" s="1"/>
      <c r="K137" s="1"/>
      <c r="L137" s="1"/>
      <c r="M137" s="1"/>
      <c r="N137" s="1"/>
    </row>
    <row r="138" spans="1:14" ht="14.4" x14ac:dyDescent="0.3">
      <c r="A138" s="1"/>
      <c r="B138" s="1"/>
      <c r="C138" s="1"/>
      <c r="D138" s="1"/>
      <c r="E138" s="1"/>
      <c r="F138" s="1"/>
      <c r="G138" s="1"/>
      <c r="H138" s="1"/>
      <c r="I138" s="2"/>
      <c r="J138" s="1"/>
      <c r="K138" s="1"/>
      <c r="L138" s="1"/>
      <c r="M138" s="1"/>
      <c r="N138" s="1"/>
    </row>
    <row r="139" spans="1:14" ht="14.4" x14ac:dyDescent="0.3">
      <c r="A139" s="1"/>
      <c r="B139" s="1"/>
      <c r="C139" s="1"/>
      <c r="D139" s="1"/>
      <c r="E139" s="1"/>
      <c r="F139" s="1"/>
      <c r="G139" s="1"/>
      <c r="H139" s="1"/>
      <c r="I139" s="2"/>
      <c r="J139" s="1"/>
      <c r="K139" s="1"/>
      <c r="L139" s="1"/>
      <c r="M139" s="1"/>
      <c r="N139" s="1"/>
    </row>
    <row r="140" spans="1:14" ht="14.4" x14ac:dyDescent="0.3">
      <c r="A140" s="1"/>
      <c r="B140" s="1"/>
      <c r="C140" s="1"/>
      <c r="D140" s="1"/>
      <c r="E140" s="1"/>
      <c r="F140" s="1"/>
      <c r="G140" s="1"/>
      <c r="H140" s="1"/>
      <c r="I140" s="2"/>
      <c r="J140" s="1"/>
      <c r="K140" s="1"/>
      <c r="L140" s="1"/>
      <c r="M140" s="1"/>
      <c r="N140" s="1"/>
    </row>
    <row r="141" spans="1:14" ht="14.4" x14ac:dyDescent="0.3">
      <c r="A141" s="1"/>
      <c r="B141" s="1"/>
      <c r="C141" s="1"/>
      <c r="D141" s="1"/>
      <c r="E141" s="1"/>
      <c r="F141" s="1"/>
      <c r="G141" s="1"/>
      <c r="H141" s="1"/>
      <c r="I141" s="2"/>
      <c r="J141" s="1"/>
      <c r="K141" s="1"/>
      <c r="L141" s="1"/>
      <c r="M141" s="1"/>
      <c r="N141" s="1"/>
    </row>
    <row r="142" spans="1:14" ht="14.4" x14ac:dyDescent="0.3">
      <c r="A142" s="1"/>
      <c r="B142" s="1"/>
      <c r="C142" s="1"/>
      <c r="D142" s="1"/>
      <c r="E142" s="1"/>
      <c r="F142" s="1"/>
      <c r="G142" s="1"/>
      <c r="H142" s="1"/>
      <c r="I142" s="2"/>
      <c r="J142" s="1"/>
      <c r="K142" s="1"/>
      <c r="L142" s="1"/>
      <c r="M142" s="1"/>
      <c r="N142" s="1"/>
    </row>
    <row r="143" spans="1:14" ht="14.4" x14ac:dyDescent="0.3">
      <c r="A143" s="1"/>
      <c r="B143" s="1"/>
      <c r="C143" s="1"/>
      <c r="D143" s="1"/>
      <c r="E143" s="1"/>
      <c r="F143" s="1"/>
      <c r="G143" s="1"/>
      <c r="H143" s="1"/>
      <c r="I143" s="2"/>
      <c r="J143" s="1"/>
      <c r="K143" s="1"/>
      <c r="L143" s="1"/>
      <c r="M143" s="1"/>
      <c r="N143" s="1"/>
    </row>
    <row r="144" spans="1:14" ht="14.4" x14ac:dyDescent="0.3">
      <c r="A144" s="1"/>
      <c r="B144" s="1"/>
      <c r="C144" s="1"/>
      <c r="D144" s="1"/>
      <c r="E144" s="1"/>
      <c r="F144" s="1"/>
      <c r="G144" s="1"/>
      <c r="H144" s="1"/>
      <c r="I144" s="2"/>
      <c r="J144" s="1"/>
      <c r="K144" s="1"/>
      <c r="L144" s="1"/>
      <c r="M144" s="1"/>
      <c r="N144" s="1"/>
    </row>
    <row r="145" spans="1:14" ht="14.4" x14ac:dyDescent="0.3">
      <c r="A145" s="1"/>
      <c r="B145" s="1"/>
      <c r="C145" s="1"/>
      <c r="D145" s="1"/>
      <c r="E145" s="1"/>
      <c r="F145" s="1"/>
      <c r="G145" s="1"/>
      <c r="H145" s="1"/>
      <c r="I145" s="2"/>
      <c r="J145" s="1"/>
      <c r="K145" s="1"/>
      <c r="L145" s="1"/>
      <c r="M145" s="1"/>
      <c r="N145" s="1"/>
    </row>
    <row r="146" spans="1:14" ht="14.4" x14ac:dyDescent="0.3">
      <c r="A146" s="1"/>
      <c r="B146" s="1"/>
      <c r="C146" s="1"/>
      <c r="D146" s="1"/>
      <c r="E146" s="1"/>
      <c r="F146" s="1"/>
      <c r="G146" s="1"/>
      <c r="H146" s="1"/>
      <c r="I146" s="2"/>
      <c r="J146" s="1"/>
      <c r="K146" s="1"/>
      <c r="L146" s="1"/>
      <c r="M146" s="1"/>
      <c r="N146" s="1"/>
    </row>
    <row r="147" spans="1:14" ht="14.4" x14ac:dyDescent="0.3">
      <c r="A147" s="1"/>
      <c r="B147" s="1"/>
      <c r="C147" s="1"/>
      <c r="D147" s="1"/>
      <c r="E147" s="1"/>
      <c r="F147" s="1"/>
      <c r="G147" s="1"/>
      <c r="H147" s="1"/>
      <c r="I147" s="2"/>
      <c r="J147" s="1"/>
      <c r="K147" s="1"/>
      <c r="L147" s="1"/>
      <c r="M147" s="1"/>
      <c r="N147" s="1"/>
    </row>
    <row r="148" spans="1:14" ht="14.4" x14ac:dyDescent="0.3">
      <c r="A148" s="1"/>
      <c r="B148" s="1"/>
      <c r="C148" s="1"/>
      <c r="D148" s="1"/>
      <c r="E148" s="1"/>
      <c r="F148" s="1"/>
      <c r="G148" s="1"/>
      <c r="H148" s="1"/>
      <c r="I148" s="2"/>
      <c r="J148" s="1"/>
      <c r="K148" s="1"/>
      <c r="L148" s="1"/>
      <c r="M148" s="1"/>
      <c r="N148" s="1"/>
    </row>
    <row r="149" spans="1:14" ht="14.4" x14ac:dyDescent="0.3">
      <c r="A149" s="1"/>
      <c r="B149" s="1"/>
      <c r="C149" s="1"/>
      <c r="D149" s="1"/>
      <c r="E149" s="1"/>
      <c r="F149" s="1"/>
      <c r="G149" s="1"/>
      <c r="H149" s="1"/>
      <c r="I149" s="2"/>
      <c r="J149" s="1"/>
      <c r="K149" s="1"/>
      <c r="L149" s="1"/>
      <c r="M149" s="1"/>
      <c r="N149" s="1"/>
    </row>
    <row r="150" spans="1:14" ht="14.4" x14ac:dyDescent="0.3">
      <c r="A150" s="1"/>
      <c r="B150" s="1"/>
      <c r="C150" s="1"/>
      <c r="D150" s="1"/>
      <c r="E150" s="1"/>
      <c r="F150" s="1"/>
      <c r="G150" s="1"/>
      <c r="H150" s="1"/>
      <c r="I150" s="2"/>
      <c r="J150" s="1"/>
      <c r="K150" s="1"/>
      <c r="L150" s="1"/>
      <c r="M150" s="1"/>
      <c r="N150" s="1"/>
    </row>
    <row r="151" spans="1:14" ht="14.4" x14ac:dyDescent="0.3">
      <c r="A151" s="1"/>
      <c r="B151" s="1"/>
      <c r="C151" s="1"/>
      <c r="D151" s="1"/>
      <c r="E151" s="1"/>
      <c r="F151" s="1"/>
      <c r="G151" s="1"/>
      <c r="H151" s="1"/>
      <c r="I151" s="2"/>
      <c r="J151" s="1"/>
      <c r="K151" s="1"/>
      <c r="L151" s="1"/>
      <c r="M151" s="1"/>
      <c r="N151" s="1"/>
    </row>
    <row r="152" spans="1:14" ht="14.4" x14ac:dyDescent="0.3">
      <c r="A152" s="1"/>
      <c r="B152" s="1"/>
      <c r="C152" s="1"/>
      <c r="D152" s="1"/>
      <c r="E152" s="1"/>
      <c r="F152" s="1"/>
      <c r="G152" s="1"/>
      <c r="H152" s="1"/>
      <c r="I152" s="2"/>
      <c r="J152" s="1"/>
      <c r="K152" s="1"/>
      <c r="L152" s="1"/>
      <c r="M152" s="1"/>
      <c r="N152" s="1"/>
    </row>
    <row r="153" spans="1:14" ht="14.4" x14ac:dyDescent="0.3">
      <c r="A153" s="1"/>
      <c r="B153" s="1"/>
      <c r="C153" s="1"/>
      <c r="D153" s="1"/>
      <c r="E153" s="1"/>
      <c r="F153" s="1"/>
      <c r="G153" s="1"/>
      <c r="H153" s="1"/>
      <c r="I153" s="2"/>
      <c r="J153" s="1"/>
      <c r="K153" s="1"/>
      <c r="L153" s="1"/>
      <c r="M153" s="1"/>
      <c r="N153" s="1"/>
    </row>
    <row r="154" spans="1:14" ht="14.4" x14ac:dyDescent="0.3">
      <c r="A154" s="1"/>
      <c r="B154" s="1"/>
      <c r="C154" s="1"/>
      <c r="D154" s="1"/>
      <c r="E154" s="1"/>
      <c r="F154" s="1"/>
      <c r="G154" s="1"/>
      <c r="H154" s="1"/>
      <c r="I154" s="2"/>
      <c r="J154" s="1"/>
      <c r="K154" s="1"/>
      <c r="L154" s="1"/>
      <c r="M154" s="1"/>
      <c r="N154" s="1"/>
    </row>
    <row r="155" spans="1:14" ht="14.4" x14ac:dyDescent="0.3">
      <c r="A155" s="1"/>
      <c r="B155" s="1"/>
      <c r="C155" s="1"/>
      <c r="D155" s="1"/>
      <c r="E155" s="1"/>
      <c r="F155" s="1"/>
      <c r="G155" s="1"/>
      <c r="H155" s="1"/>
      <c r="I155" s="2"/>
      <c r="J155" s="1"/>
      <c r="K155" s="1"/>
      <c r="L155" s="1"/>
      <c r="M155" s="1"/>
      <c r="N155" s="1"/>
    </row>
    <row r="156" spans="1:14" ht="14.4" x14ac:dyDescent="0.3">
      <c r="A156" s="1"/>
      <c r="B156" s="1"/>
      <c r="C156" s="1"/>
      <c r="D156" s="1"/>
      <c r="E156" s="1"/>
      <c r="F156" s="1"/>
      <c r="G156" s="1"/>
      <c r="H156" s="1"/>
      <c r="I156" s="2"/>
      <c r="J156" s="1"/>
      <c r="K156" s="1"/>
      <c r="L156" s="1"/>
      <c r="M156" s="1"/>
      <c r="N156" s="1"/>
    </row>
    <row r="157" spans="1:14" ht="14.4" x14ac:dyDescent="0.3">
      <c r="A157" s="1"/>
      <c r="B157" s="1"/>
      <c r="C157" s="1"/>
      <c r="D157" s="1"/>
      <c r="E157" s="1"/>
      <c r="F157" s="1"/>
      <c r="G157" s="1"/>
      <c r="H157" s="1"/>
      <c r="I157" s="2"/>
      <c r="J157" s="1"/>
      <c r="K157" s="1"/>
      <c r="L157" s="1"/>
      <c r="M157" s="1"/>
      <c r="N157" s="1"/>
    </row>
    <row r="158" spans="1:14" ht="14.4" x14ac:dyDescent="0.3">
      <c r="A158" s="1"/>
      <c r="B158" s="1"/>
      <c r="C158" s="1"/>
      <c r="D158" s="1"/>
      <c r="E158" s="1"/>
      <c r="F158" s="1"/>
      <c r="G158" s="1"/>
      <c r="H158" s="1"/>
      <c r="I158" s="2"/>
      <c r="J158" s="1"/>
      <c r="K158" s="1"/>
      <c r="L158" s="1"/>
      <c r="M158" s="1"/>
      <c r="N158" s="1"/>
    </row>
    <row r="159" spans="1:14" ht="14.4" x14ac:dyDescent="0.3">
      <c r="A159" s="1"/>
      <c r="B159" s="1"/>
      <c r="C159" s="1"/>
      <c r="D159" s="1"/>
      <c r="E159" s="1"/>
      <c r="F159" s="1"/>
      <c r="G159" s="1"/>
      <c r="H159" s="1"/>
      <c r="I159" s="2"/>
      <c r="J159" s="1"/>
      <c r="K159" s="1"/>
      <c r="L159" s="1"/>
      <c r="M159" s="1"/>
      <c r="N159" s="1"/>
    </row>
    <row r="160" spans="1:14" ht="14.4" x14ac:dyDescent="0.3">
      <c r="A160" s="1"/>
      <c r="B160" s="1"/>
      <c r="C160" s="1"/>
      <c r="D160" s="1"/>
      <c r="E160" s="1"/>
      <c r="F160" s="1"/>
      <c r="G160" s="1"/>
      <c r="H160" s="1"/>
      <c r="I160" s="2"/>
      <c r="J160" s="1"/>
      <c r="K160" s="1"/>
      <c r="L160" s="1"/>
      <c r="M160" s="1"/>
      <c r="N160" s="1"/>
    </row>
    <row r="161" spans="1:14" ht="14.4" x14ac:dyDescent="0.3">
      <c r="A161" s="1"/>
      <c r="B161" s="1"/>
      <c r="C161" s="1"/>
      <c r="D161" s="1"/>
      <c r="E161" s="1"/>
      <c r="F161" s="1"/>
      <c r="G161" s="1"/>
      <c r="H161" s="1"/>
      <c r="I161" s="2"/>
      <c r="J161" s="1"/>
      <c r="K161" s="1"/>
      <c r="L161" s="1"/>
      <c r="M161" s="1"/>
      <c r="N161" s="1"/>
    </row>
    <row r="162" spans="1:14" ht="14.4" x14ac:dyDescent="0.3">
      <c r="A162" s="1"/>
      <c r="B162" s="1"/>
      <c r="C162" s="1"/>
      <c r="D162" s="1"/>
      <c r="E162" s="1"/>
      <c r="F162" s="1"/>
      <c r="G162" s="1"/>
      <c r="H162" s="1"/>
      <c r="I162" s="2"/>
      <c r="J162" s="1"/>
      <c r="K162" s="1"/>
      <c r="L162" s="1"/>
      <c r="M162" s="1"/>
      <c r="N162" s="1"/>
    </row>
    <row r="163" spans="1:14" ht="14.4" x14ac:dyDescent="0.3">
      <c r="A163" s="1"/>
      <c r="B163" s="1"/>
      <c r="C163" s="1"/>
      <c r="D163" s="1"/>
      <c r="E163" s="1"/>
      <c r="F163" s="1"/>
      <c r="G163" s="1"/>
      <c r="H163" s="1"/>
      <c r="I163" s="2"/>
      <c r="J163" s="1"/>
      <c r="K163" s="1"/>
      <c r="L163" s="1"/>
      <c r="M163" s="1"/>
      <c r="N163" s="1"/>
    </row>
    <row r="164" spans="1:14" ht="14.4" x14ac:dyDescent="0.3">
      <c r="A164" s="1"/>
      <c r="B164" s="1"/>
      <c r="C164" s="1"/>
      <c r="D164" s="1"/>
      <c r="E164" s="1"/>
      <c r="F164" s="1"/>
      <c r="G164" s="1"/>
      <c r="H164" s="1"/>
      <c r="I164" s="2"/>
      <c r="J164" s="1"/>
      <c r="K164" s="1"/>
      <c r="L164" s="1"/>
      <c r="M164" s="1"/>
      <c r="N164" s="1"/>
    </row>
    <row r="165" spans="1:14" ht="14.4" x14ac:dyDescent="0.3">
      <c r="A165" s="1"/>
      <c r="B165" s="1"/>
      <c r="C165" s="1"/>
      <c r="D165" s="1"/>
      <c r="E165" s="1"/>
      <c r="F165" s="1"/>
      <c r="G165" s="1"/>
      <c r="H165" s="1"/>
      <c r="I165" s="2"/>
      <c r="J165" s="1"/>
      <c r="K165" s="1"/>
      <c r="L165" s="1"/>
      <c r="M165" s="1"/>
      <c r="N165" s="1"/>
    </row>
    <row r="166" spans="1:14" ht="14.4" x14ac:dyDescent="0.3">
      <c r="A166" s="1"/>
      <c r="B166" s="1"/>
      <c r="C166" s="1"/>
      <c r="D166" s="1"/>
      <c r="E166" s="1"/>
      <c r="F166" s="1"/>
      <c r="G166" s="1"/>
      <c r="H166" s="1"/>
      <c r="I166" s="2"/>
      <c r="J166" s="1"/>
      <c r="K166" s="1"/>
      <c r="L166" s="1"/>
      <c r="M166" s="1"/>
      <c r="N166" s="1"/>
    </row>
    <row r="167" spans="1:14" ht="14.4" x14ac:dyDescent="0.3">
      <c r="A167" s="1"/>
      <c r="B167" s="1"/>
      <c r="C167" s="1"/>
      <c r="D167" s="1"/>
      <c r="E167" s="1"/>
      <c r="F167" s="1"/>
      <c r="G167" s="1"/>
      <c r="H167" s="1"/>
      <c r="I167" s="2"/>
      <c r="J167" s="1"/>
      <c r="K167" s="1"/>
      <c r="L167" s="1"/>
      <c r="M167" s="1"/>
      <c r="N167" s="1"/>
    </row>
    <row r="168" spans="1:14" ht="14.4" x14ac:dyDescent="0.3">
      <c r="A168" s="1"/>
      <c r="B168" s="1"/>
      <c r="C168" s="1"/>
      <c r="D168" s="1"/>
      <c r="E168" s="1"/>
      <c r="F168" s="1"/>
      <c r="G168" s="1"/>
      <c r="H168" s="1"/>
      <c r="I168" s="2"/>
      <c r="J168" s="1"/>
      <c r="K168" s="1"/>
      <c r="L168" s="1"/>
      <c r="M168" s="1"/>
      <c r="N168" s="1"/>
    </row>
    <row r="169" spans="1:14" ht="14.4" x14ac:dyDescent="0.3">
      <c r="A169" s="1"/>
      <c r="B169" s="1"/>
      <c r="C169" s="1"/>
      <c r="D169" s="1"/>
      <c r="E169" s="1"/>
      <c r="F169" s="1"/>
      <c r="G169" s="1"/>
      <c r="H169" s="1"/>
      <c r="I169" s="2"/>
      <c r="J169" s="1"/>
      <c r="K169" s="1"/>
      <c r="L169" s="1"/>
      <c r="M169" s="1"/>
      <c r="N169" s="1"/>
    </row>
    <row r="170" spans="1:14" ht="14.4" x14ac:dyDescent="0.3">
      <c r="A170" s="1"/>
      <c r="B170" s="1"/>
      <c r="C170" s="1"/>
      <c r="D170" s="1"/>
      <c r="E170" s="1"/>
      <c r="F170" s="1"/>
      <c r="G170" s="1"/>
      <c r="H170" s="1"/>
      <c r="I170" s="2"/>
      <c r="J170" s="1"/>
      <c r="K170" s="1"/>
      <c r="L170" s="1"/>
      <c r="M170" s="1"/>
      <c r="N170" s="1"/>
    </row>
    <row r="171" spans="1:14" ht="14.4" x14ac:dyDescent="0.3">
      <c r="A171" s="1"/>
      <c r="B171" s="1"/>
      <c r="C171" s="1"/>
      <c r="D171" s="1"/>
      <c r="E171" s="1"/>
      <c r="F171" s="1"/>
      <c r="G171" s="1"/>
      <c r="H171" s="1"/>
      <c r="I171" s="2"/>
      <c r="J171" s="1"/>
      <c r="K171" s="1"/>
      <c r="L171" s="1"/>
      <c r="M171" s="1"/>
      <c r="N171" s="1"/>
    </row>
    <row r="172" spans="1:14" ht="14.4" x14ac:dyDescent="0.3">
      <c r="A172" s="1"/>
      <c r="B172" s="1"/>
      <c r="C172" s="1"/>
      <c r="D172" s="1"/>
      <c r="E172" s="1"/>
      <c r="F172" s="1"/>
      <c r="G172" s="1"/>
      <c r="H172" s="1"/>
      <c r="I172" s="2"/>
      <c r="J172" s="1"/>
      <c r="K172" s="1"/>
      <c r="L172" s="1"/>
      <c r="M172" s="1"/>
      <c r="N172" s="1"/>
    </row>
    <row r="173" spans="1:14" ht="14.4" x14ac:dyDescent="0.3">
      <c r="A173" s="1"/>
      <c r="B173" s="1"/>
      <c r="C173" s="1"/>
      <c r="D173" s="1"/>
      <c r="E173" s="1"/>
      <c r="F173" s="1"/>
      <c r="G173" s="1"/>
      <c r="H173" s="1"/>
      <c r="I173" s="2"/>
      <c r="J173" s="1"/>
      <c r="K173" s="1"/>
      <c r="L173" s="1"/>
      <c r="M173" s="1"/>
      <c r="N173" s="1"/>
    </row>
    <row r="174" spans="1:14" ht="14.4" x14ac:dyDescent="0.3">
      <c r="A174" s="1"/>
      <c r="B174" s="1"/>
      <c r="C174" s="1"/>
      <c r="D174" s="1"/>
      <c r="E174" s="1"/>
      <c r="F174" s="1"/>
      <c r="G174" s="1"/>
      <c r="H174" s="1"/>
      <c r="I174" s="2"/>
      <c r="J174" s="1"/>
      <c r="K174" s="1"/>
      <c r="L174" s="1"/>
      <c r="M174" s="1"/>
      <c r="N174" s="1"/>
    </row>
    <row r="175" spans="1:14" ht="14.4" x14ac:dyDescent="0.3">
      <c r="A175" s="1"/>
      <c r="B175" s="1"/>
      <c r="C175" s="1"/>
      <c r="D175" s="1"/>
      <c r="E175" s="1"/>
      <c r="F175" s="1"/>
      <c r="G175" s="1"/>
      <c r="H175" s="1"/>
      <c r="I175" s="2"/>
      <c r="J175" s="1"/>
      <c r="K175" s="1"/>
      <c r="L175" s="1"/>
      <c r="M175" s="1"/>
      <c r="N175" s="1"/>
    </row>
    <row r="176" spans="1:14" ht="14.4" x14ac:dyDescent="0.3">
      <c r="A176" s="1"/>
      <c r="B176" s="1"/>
      <c r="C176" s="1"/>
      <c r="D176" s="1"/>
      <c r="E176" s="1"/>
      <c r="F176" s="1"/>
      <c r="G176" s="1"/>
      <c r="H176" s="1"/>
      <c r="I176" s="2"/>
      <c r="J176" s="1"/>
      <c r="K176" s="1"/>
      <c r="L176" s="1"/>
      <c r="M176" s="1"/>
      <c r="N176" s="1"/>
    </row>
    <row r="177" spans="1:14" ht="14.4" x14ac:dyDescent="0.3">
      <c r="A177" s="1"/>
      <c r="B177" s="1"/>
      <c r="C177" s="1"/>
      <c r="D177" s="1"/>
      <c r="E177" s="1"/>
      <c r="F177" s="1"/>
      <c r="G177" s="1"/>
      <c r="H177" s="1"/>
      <c r="I177" s="2"/>
      <c r="J177" s="1"/>
      <c r="K177" s="1"/>
      <c r="L177" s="1"/>
      <c r="M177" s="1"/>
      <c r="N177" s="1"/>
    </row>
    <row r="178" spans="1:14" ht="14.4" x14ac:dyDescent="0.3">
      <c r="A178" s="1"/>
      <c r="B178" s="1"/>
      <c r="C178" s="1"/>
      <c r="D178" s="1"/>
      <c r="E178" s="1"/>
      <c r="F178" s="1"/>
      <c r="G178" s="1"/>
      <c r="H178" s="1"/>
      <c r="I178" s="2"/>
      <c r="J178" s="1"/>
      <c r="K178" s="1"/>
      <c r="L178" s="1"/>
      <c r="M178" s="1"/>
      <c r="N178" s="1"/>
    </row>
    <row r="179" spans="1:14" ht="14.4" x14ac:dyDescent="0.3">
      <c r="A179" s="1"/>
      <c r="B179" s="1"/>
      <c r="C179" s="1"/>
      <c r="D179" s="1"/>
      <c r="E179" s="1"/>
      <c r="F179" s="1"/>
      <c r="G179" s="1"/>
      <c r="H179" s="1"/>
      <c r="I179" s="2"/>
      <c r="J179" s="1"/>
      <c r="K179" s="1"/>
      <c r="L179" s="1"/>
      <c r="M179" s="1"/>
      <c r="N179" s="1"/>
    </row>
    <row r="180" spans="1:14" ht="14.4" x14ac:dyDescent="0.3">
      <c r="A180" s="1"/>
      <c r="B180" s="1"/>
      <c r="C180" s="1"/>
      <c r="D180" s="1"/>
      <c r="E180" s="1"/>
      <c r="F180" s="1"/>
      <c r="G180" s="1"/>
      <c r="H180" s="1"/>
      <c r="I180" s="2"/>
      <c r="J180" s="1"/>
      <c r="K180" s="1"/>
      <c r="L180" s="1"/>
      <c r="M180" s="1"/>
      <c r="N180" s="1"/>
    </row>
    <row r="181" spans="1:14" ht="14.4" x14ac:dyDescent="0.3">
      <c r="A181" s="1"/>
      <c r="B181" s="1"/>
      <c r="C181" s="1"/>
      <c r="D181" s="1"/>
      <c r="E181" s="1"/>
      <c r="F181" s="1"/>
      <c r="G181" s="1"/>
      <c r="H181" s="1"/>
      <c r="I181" s="2"/>
      <c r="J181" s="1"/>
      <c r="K181" s="1"/>
      <c r="L181" s="1"/>
      <c r="M181" s="1"/>
      <c r="N181" s="1"/>
    </row>
    <row r="182" spans="1:14" ht="14.4" x14ac:dyDescent="0.3">
      <c r="A182" s="1"/>
      <c r="B182" s="1"/>
      <c r="C182" s="1"/>
      <c r="D182" s="1"/>
      <c r="E182" s="1"/>
      <c r="F182" s="1"/>
      <c r="G182" s="1"/>
      <c r="H182" s="1"/>
      <c r="I182" s="2"/>
      <c r="J182" s="1"/>
      <c r="K182" s="1"/>
      <c r="L182" s="1"/>
      <c r="M182" s="1"/>
      <c r="N182" s="1"/>
    </row>
    <row r="183" spans="1:14" ht="14.4" x14ac:dyDescent="0.3">
      <c r="A183" s="1"/>
      <c r="B183" s="1"/>
      <c r="C183" s="1"/>
      <c r="D183" s="1"/>
      <c r="E183" s="1"/>
      <c r="F183" s="1"/>
      <c r="G183" s="1"/>
      <c r="H183" s="1"/>
      <c r="I183" s="2"/>
      <c r="J183" s="1"/>
      <c r="K183" s="1"/>
      <c r="L183" s="1"/>
      <c r="M183" s="1"/>
      <c r="N183" s="1"/>
    </row>
    <row r="184" spans="1:14" ht="14.4" x14ac:dyDescent="0.3">
      <c r="A184" s="1"/>
      <c r="B184" s="1"/>
      <c r="C184" s="1"/>
      <c r="D184" s="1"/>
      <c r="E184" s="1"/>
      <c r="F184" s="1"/>
      <c r="G184" s="1"/>
      <c r="H184" s="1"/>
      <c r="I184" s="2"/>
      <c r="J184" s="1"/>
      <c r="K184" s="1"/>
      <c r="L184" s="1"/>
      <c r="M184" s="1"/>
      <c r="N184" s="1"/>
    </row>
    <row r="185" spans="1:14" ht="14.4" x14ac:dyDescent="0.3">
      <c r="A185" s="1"/>
      <c r="B185" s="1"/>
      <c r="C185" s="1"/>
      <c r="D185" s="1"/>
      <c r="E185" s="1"/>
      <c r="F185" s="1"/>
      <c r="G185" s="1"/>
      <c r="H185" s="1"/>
      <c r="I185" s="2"/>
      <c r="J185" s="1"/>
      <c r="K185" s="1"/>
      <c r="L185" s="1"/>
      <c r="M185" s="1"/>
      <c r="N185" s="1"/>
    </row>
    <row r="186" spans="1:14" ht="14.4" x14ac:dyDescent="0.3">
      <c r="A186" s="1"/>
      <c r="B186" s="1"/>
      <c r="C186" s="1"/>
      <c r="D186" s="1"/>
      <c r="E186" s="1"/>
      <c r="F186" s="1"/>
      <c r="G186" s="1"/>
      <c r="H186" s="1"/>
      <c r="I186" s="2"/>
      <c r="J186" s="1"/>
      <c r="K186" s="1"/>
      <c r="L186" s="1"/>
      <c r="M186" s="1"/>
      <c r="N186" s="1"/>
    </row>
    <row r="187" spans="1:14" ht="14.4" x14ac:dyDescent="0.3">
      <c r="A187" s="1"/>
      <c r="B187" s="1"/>
      <c r="C187" s="1"/>
      <c r="D187" s="1"/>
      <c r="E187" s="1"/>
      <c r="F187" s="1"/>
      <c r="G187" s="1"/>
      <c r="H187" s="1"/>
      <c r="I187" s="2"/>
      <c r="J187" s="1"/>
      <c r="K187" s="1"/>
      <c r="L187" s="1"/>
      <c r="M187" s="1"/>
      <c r="N187" s="1"/>
    </row>
    <row r="188" spans="1:14" ht="14.4" x14ac:dyDescent="0.3">
      <c r="A188" s="1"/>
      <c r="B188" s="1"/>
      <c r="C188" s="1"/>
      <c r="D188" s="1"/>
      <c r="E188" s="1"/>
      <c r="F188" s="1"/>
      <c r="G188" s="1"/>
      <c r="H188" s="1"/>
      <c r="I188" s="2"/>
      <c r="J188" s="1"/>
      <c r="K188" s="1"/>
      <c r="L188" s="1"/>
      <c r="M188" s="1"/>
      <c r="N188" s="1"/>
    </row>
    <row r="189" spans="1:14" ht="14.4" x14ac:dyDescent="0.3">
      <c r="A189" s="1"/>
      <c r="B189" s="1"/>
      <c r="C189" s="1"/>
      <c r="D189" s="1"/>
      <c r="E189" s="1"/>
      <c r="F189" s="1"/>
      <c r="G189" s="1"/>
      <c r="H189" s="1"/>
      <c r="I189" s="2"/>
      <c r="J189" s="1"/>
      <c r="K189" s="1"/>
      <c r="L189" s="1"/>
      <c r="M189" s="1"/>
      <c r="N189" s="1"/>
    </row>
    <row r="190" spans="1:14" ht="14.4" x14ac:dyDescent="0.3">
      <c r="A190" s="1"/>
      <c r="B190" s="1"/>
      <c r="C190" s="1"/>
      <c r="D190" s="1"/>
      <c r="E190" s="1"/>
      <c r="F190" s="1"/>
      <c r="G190" s="1"/>
      <c r="H190" s="1"/>
      <c r="I190" s="2"/>
      <c r="J190" s="1"/>
      <c r="K190" s="1"/>
      <c r="L190" s="1"/>
      <c r="M190" s="1"/>
      <c r="N190" s="1"/>
    </row>
    <row r="191" spans="1:14" ht="14.4" x14ac:dyDescent="0.3">
      <c r="A191" s="1"/>
      <c r="B191" s="1"/>
      <c r="C191" s="1"/>
      <c r="D191" s="1"/>
      <c r="E191" s="1"/>
      <c r="F191" s="1"/>
      <c r="G191" s="1"/>
      <c r="H191" s="1"/>
      <c r="I191" s="2"/>
      <c r="J191" s="1"/>
      <c r="K191" s="1"/>
      <c r="L191" s="1"/>
      <c r="M191" s="1"/>
      <c r="N191" s="1"/>
    </row>
    <row r="192" spans="1:14" ht="14.4" x14ac:dyDescent="0.3">
      <c r="A192" s="1"/>
      <c r="B192" s="1"/>
      <c r="C192" s="1"/>
      <c r="D192" s="1"/>
      <c r="E192" s="1"/>
      <c r="F192" s="1"/>
      <c r="G192" s="1"/>
      <c r="H192" s="1"/>
      <c r="I192" s="2"/>
      <c r="J192" s="1"/>
      <c r="K192" s="1"/>
      <c r="L192" s="1"/>
      <c r="M192" s="1"/>
      <c r="N192" s="1"/>
    </row>
    <row r="193" spans="1:14" ht="14.4" x14ac:dyDescent="0.3">
      <c r="A193" s="1"/>
      <c r="B193" s="1"/>
      <c r="C193" s="1"/>
      <c r="D193" s="1"/>
      <c r="E193" s="1"/>
      <c r="F193" s="1"/>
      <c r="G193" s="1"/>
      <c r="H193" s="1"/>
      <c r="I193" s="2"/>
      <c r="J193" s="1"/>
      <c r="K193" s="1"/>
      <c r="L193" s="1"/>
      <c r="M193" s="1"/>
      <c r="N193" s="1"/>
    </row>
    <row r="194" spans="1:14" ht="14.4" x14ac:dyDescent="0.3">
      <c r="A194" s="1"/>
      <c r="B194" s="1"/>
      <c r="C194" s="1"/>
      <c r="D194" s="1"/>
      <c r="E194" s="1"/>
      <c r="F194" s="1"/>
      <c r="G194" s="1"/>
      <c r="H194" s="1"/>
      <c r="I194" s="2"/>
      <c r="J194" s="1"/>
      <c r="K194" s="1"/>
      <c r="L194" s="1"/>
      <c r="M194" s="1"/>
      <c r="N194" s="1"/>
    </row>
    <row r="195" spans="1:14" ht="14.4" x14ac:dyDescent="0.3">
      <c r="A195" s="1"/>
      <c r="B195" s="1"/>
      <c r="C195" s="1"/>
      <c r="D195" s="1"/>
      <c r="E195" s="1"/>
      <c r="F195" s="1"/>
      <c r="G195" s="1"/>
      <c r="H195" s="1"/>
      <c r="I195" s="2"/>
      <c r="J195" s="1"/>
      <c r="K195" s="1"/>
      <c r="L195" s="1"/>
      <c r="M195" s="1"/>
      <c r="N195" s="1"/>
    </row>
    <row r="196" spans="1:14" ht="14.4" x14ac:dyDescent="0.3">
      <c r="A196" s="1"/>
      <c r="B196" s="1"/>
      <c r="C196" s="1"/>
      <c r="D196" s="1"/>
      <c r="E196" s="1"/>
      <c r="F196" s="1"/>
      <c r="G196" s="1"/>
      <c r="H196" s="1"/>
      <c r="I196" s="2"/>
      <c r="J196" s="1"/>
      <c r="K196" s="1"/>
      <c r="L196" s="1"/>
      <c r="M196" s="1"/>
      <c r="N196" s="1"/>
    </row>
    <row r="197" spans="1:14" ht="14.4" x14ac:dyDescent="0.3">
      <c r="A197" s="1"/>
      <c r="B197" s="1"/>
      <c r="C197" s="1"/>
      <c r="D197" s="1"/>
      <c r="E197" s="1"/>
      <c r="F197" s="1"/>
      <c r="G197" s="1"/>
      <c r="H197" s="1"/>
      <c r="I197" s="2"/>
      <c r="J197" s="1"/>
      <c r="K197" s="1"/>
      <c r="L197" s="1"/>
      <c r="M197" s="1"/>
      <c r="N197" s="1"/>
    </row>
    <row r="198" spans="1:14" ht="14.4" x14ac:dyDescent="0.3">
      <c r="A198" s="1"/>
      <c r="B198" s="1"/>
      <c r="C198" s="1"/>
      <c r="D198" s="1"/>
      <c r="E198" s="1"/>
      <c r="F198" s="1"/>
      <c r="G198" s="1"/>
      <c r="H198" s="1"/>
      <c r="I198" s="2"/>
      <c r="J198" s="1"/>
      <c r="K198" s="1"/>
      <c r="L198" s="1"/>
      <c r="M198" s="1"/>
      <c r="N198" s="1"/>
    </row>
    <row r="199" spans="1:14" ht="14.4" x14ac:dyDescent="0.3">
      <c r="A199" s="1"/>
      <c r="B199" s="1"/>
      <c r="C199" s="1"/>
      <c r="D199" s="1"/>
      <c r="E199" s="1"/>
      <c r="F199" s="1"/>
      <c r="G199" s="1"/>
      <c r="H199" s="1"/>
      <c r="I199" s="2"/>
      <c r="J199" s="1"/>
      <c r="K199" s="1"/>
      <c r="L199" s="1"/>
      <c r="M199" s="1"/>
      <c r="N199" s="1"/>
    </row>
    <row r="200" spans="1:14" ht="14.4" x14ac:dyDescent="0.3">
      <c r="A200" s="1"/>
      <c r="B200" s="1"/>
      <c r="C200" s="1"/>
      <c r="D200" s="1"/>
      <c r="E200" s="1"/>
      <c r="F200" s="1"/>
      <c r="G200" s="1"/>
      <c r="H200" s="1"/>
      <c r="I200" s="2"/>
      <c r="J200" s="1"/>
      <c r="K200" s="1"/>
      <c r="L200" s="1"/>
      <c r="M200" s="1"/>
      <c r="N200" s="1"/>
    </row>
    <row r="201" spans="1:14" ht="14.4" x14ac:dyDescent="0.3">
      <c r="A201" s="1"/>
      <c r="B201" s="1"/>
      <c r="C201" s="1"/>
      <c r="D201" s="1"/>
      <c r="E201" s="1"/>
      <c r="F201" s="1"/>
      <c r="G201" s="1"/>
      <c r="H201" s="1"/>
      <c r="I201" s="2"/>
      <c r="J201" s="1"/>
      <c r="K201" s="1"/>
      <c r="L201" s="1"/>
      <c r="M201" s="1"/>
      <c r="N201" s="1"/>
    </row>
    <row r="202" spans="1:14" ht="14.4" x14ac:dyDescent="0.3">
      <c r="A202" s="1"/>
      <c r="B202" s="1"/>
      <c r="C202" s="1"/>
      <c r="D202" s="1"/>
      <c r="E202" s="1"/>
      <c r="F202" s="1"/>
      <c r="G202" s="1"/>
      <c r="H202" s="1"/>
      <c r="I202" s="2"/>
      <c r="J202" s="1"/>
      <c r="K202" s="1"/>
      <c r="L202" s="1"/>
      <c r="M202" s="1"/>
      <c r="N202" s="1"/>
    </row>
    <row r="203" spans="1:14" ht="14.4" x14ac:dyDescent="0.3">
      <c r="A203" s="1"/>
      <c r="B203" s="1"/>
      <c r="C203" s="1"/>
      <c r="D203" s="1"/>
      <c r="E203" s="1"/>
      <c r="F203" s="1"/>
      <c r="G203" s="1"/>
      <c r="H203" s="1"/>
      <c r="I203" s="2"/>
      <c r="J203" s="1"/>
      <c r="K203" s="1"/>
      <c r="L203" s="1"/>
      <c r="M203" s="1"/>
      <c r="N203" s="1"/>
    </row>
    <row r="204" spans="1:14" ht="14.4" x14ac:dyDescent="0.3">
      <c r="A204" s="1"/>
      <c r="B204" s="1"/>
      <c r="C204" s="1"/>
      <c r="D204" s="1"/>
      <c r="E204" s="1"/>
      <c r="F204" s="1"/>
      <c r="G204" s="1"/>
      <c r="H204" s="1"/>
      <c r="I204" s="2"/>
      <c r="J204" s="1"/>
      <c r="K204" s="1"/>
      <c r="L204" s="1"/>
      <c r="M204" s="1"/>
      <c r="N204" s="1"/>
    </row>
    <row r="205" spans="1:14" ht="14.4" x14ac:dyDescent="0.3">
      <c r="A205" s="1"/>
      <c r="B205" s="1"/>
      <c r="C205" s="1"/>
      <c r="D205" s="1"/>
      <c r="E205" s="1"/>
      <c r="F205" s="1"/>
      <c r="G205" s="1"/>
      <c r="H205" s="1"/>
      <c r="I205" s="2"/>
      <c r="J205" s="1"/>
      <c r="K205" s="1"/>
      <c r="L205" s="1"/>
      <c r="M205" s="1"/>
      <c r="N205" s="1"/>
    </row>
    <row r="206" spans="1:14" ht="14.4" x14ac:dyDescent="0.3">
      <c r="A206" s="1"/>
      <c r="B206" s="1"/>
      <c r="C206" s="1"/>
      <c r="D206" s="1"/>
      <c r="E206" s="1"/>
      <c r="F206" s="1"/>
      <c r="G206" s="1"/>
      <c r="H206" s="1"/>
      <c r="I206" s="2"/>
      <c r="J206" s="1"/>
      <c r="K206" s="1"/>
      <c r="L206" s="1"/>
      <c r="M206" s="1"/>
      <c r="N206" s="1"/>
    </row>
    <row r="207" spans="1:14" ht="14.4" x14ac:dyDescent="0.3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</row>
    <row r="208" spans="1:14" ht="14.4" x14ac:dyDescent="0.3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</row>
    <row r="209" spans="1:14" ht="14.4" x14ac:dyDescent="0.3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</row>
    <row r="210" spans="1:14" ht="14.4" x14ac:dyDescent="0.3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</row>
    <row r="211" spans="1:14" ht="14.4" x14ac:dyDescent="0.3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</row>
    <row r="212" spans="1:14" ht="14.4" x14ac:dyDescent="0.3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</row>
    <row r="213" spans="1:14" ht="14.4" x14ac:dyDescent="0.3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</row>
    <row r="214" spans="1:14" ht="14.4" x14ac:dyDescent="0.3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</row>
    <row r="215" spans="1:14" ht="14.4" x14ac:dyDescent="0.3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</row>
    <row r="216" spans="1:14" ht="14.4" x14ac:dyDescent="0.3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</row>
    <row r="217" spans="1:14" ht="14.4" x14ac:dyDescent="0.3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</row>
    <row r="218" spans="1:14" ht="14.4" x14ac:dyDescent="0.3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</row>
    <row r="219" spans="1:14" ht="14.4" x14ac:dyDescent="0.3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</row>
    <row r="220" spans="1:14" ht="14.4" x14ac:dyDescent="0.3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</row>
    <row r="221" spans="1:14" ht="14.4" x14ac:dyDescent="0.3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</row>
    <row r="222" spans="1:14" ht="14.4" x14ac:dyDescent="0.3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</row>
    <row r="223" spans="1:14" ht="14.4" x14ac:dyDescent="0.3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</row>
    <row r="224" spans="1:14" ht="14.4" x14ac:dyDescent="0.3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</row>
    <row r="225" spans="1:14" ht="14.4" x14ac:dyDescent="0.3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</row>
    <row r="226" spans="1:14" ht="14.4" x14ac:dyDescent="0.3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</row>
    <row r="227" spans="1:14" ht="14.4" x14ac:dyDescent="0.3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</row>
    <row r="228" spans="1:14" ht="14.4" x14ac:dyDescent="0.3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</row>
    <row r="229" spans="1:14" ht="14.4" x14ac:dyDescent="0.3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</row>
    <row r="230" spans="1:14" ht="14.4" x14ac:dyDescent="0.3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</row>
    <row r="231" spans="1:14" ht="14.4" x14ac:dyDescent="0.3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</row>
    <row r="232" spans="1:14" ht="14.4" x14ac:dyDescent="0.3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</row>
    <row r="233" spans="1:14" ht="14.4" x14ac:dyDescent="0.3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</row>
    <row r="234" spans="1:14" ht="14.4" x14ac:dyDescent="0.3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</row>
    <row r="235" spans="1:14" ht="14.4" x14ac:dyDescent="0.3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</row>
    <row r="236" spans="1:14" ht="14.4" x14ac:dyDescent="0.3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</row>
    <row r="237" spans="1:14" ht="14.4" x14ac:dyDescent="0.3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</row>
    <row r="238" spans="1:14" ht="14.4" x14ac:dyDescent="0.3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</row>
    <row r="239" spans="1:14" ht="14.4" x14ac:dyDescent="0.3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</row>
    <row r="240" spans="1:14" ht="14.4" x14ac:dyDescent="0.3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</row>
    <row r="241" spans="1:14" ht="14.4" x14ac:dyDescent="0.3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</row>
    <row r="242" spans="1:14" ht="14.4" x14ac:dyDescent="0.3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</row>
    <row r="243" spans="1:14" ht="14.4" x14ac:dyDescent="0.3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</row>
    <row r="244" spans="1:14" ht="14.4" x14ac:dyDescent="0.3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</row>
    <row r="245" spans="1:14" ht="14.4" x14ac:dyDescent="0.3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</row>
    <row r="246" spans="1:14" ht="14.4" x14ac:dyDescent="0.3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</row>
    <row r="247" spans="1:14" ht="14.4" x14ac:dyDescent="0.3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</row>
    <row r="248" spans="1:14" ht="14.4" x14ac:dyDescent="0.3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</row>
    <row r="249" spans="1:14" ht="14.4" x14ac:dyDescent="0.3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</row>
    <row r="250" spans="1:14" ht="14.4" x14ac:dyDescent="0.3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</row>
    <row r="251" spans="1:14" ht="14.4" x14ac:dyDescent="0.3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</row>
    <row r="252" spans="1:14" ht="14.4" x14ac:dyDescent="0.3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</row>
    <row r="253" spans="1:14" ht="14.4" x14ac:dyDescent="0.3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</row>
    <row r="254" spans="1:14" ht="14.4" x14ac:dyDescent="0.3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</row>
    <row r="255" spans="1:14" ht="14.4" x14ac:dyDescent="0.3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</row>
    <row r="256" spans="1:14" ht="14.4" x14ac:dyDescent="0.3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</row>
    <row r="257" spans="1:14" ht="14.4" x14ac:dyDescent="0.3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</row>
    <row r="258" spans="1:14" ht="14.4" x14ac:dyDescent="0.3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</row>
    <row r="259" spans="1:14" ht="14.4" x14ac:dyDescent="0.3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</row>
    <row r="260" spans="1:14" ht="14.4" x14ac:dyDescent="0.3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</row>
    <row r="261" spans="1:14" ht="14.4" x14ac:dyDescent="0.3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</row>
    <row r="262" spans="1:14" ht="14.4" x14ac:dyDescent="0.3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</row>
    <row r="263" spans="1:14" ht="14.4" x14ac:dyDescent="0.3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</row>
    <row r="264" spans="1:14" ht="14.4" x14ac:dyDescent="0.3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</row>
    <row r="265" spans="1:14" ht="14.4" x14ac:dyDescent="0.3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</row>
    <row r="266" spans="1:14" ht="14.4" x14ac:dyDescent="0.3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</row>
    <row r="267" spans="1:14" ht="14.4" x14ac:dyDescent="0.3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</row>
    <row r="268" spans="1:14" ht="14.4" x14ac:dyDescent="0.3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</row>
    <row r="269" spans="1:14" ht="14.4" x14ac:dyDescent="0.3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</row>
    <row r="270" spans="1:14" ht="14.4" x14ac:dyDescent="0.3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</row>
    <row r="271" spans="1:14" ht="14.4" x14ac:dyDescent="0.3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</row>
    <row r="272" spans="1:14" ht="14.4" x14ac:dyDescent="0.3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</row>
    <row r="273" spans="1:14" ht="14.4" x14ac:dyDescent="0.3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</row>
    <row r="274" spans="1:14" ht="14.4" x14ac:dyDescent="0.3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</row>
    <row r="275" spans="1:14" ht="14.4" x14ac:dyDescent="0.3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</row>
    <row r="276" spans="1:14" ht="14.4" x14ac:dyDescent="0.3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</row>
    <row r="277" spans="1:14" ht="14.4" x14ac:dyDescent="0.3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</row>
    <row r="278" spans="1:14" ht="14.4" x14ac:dyDescent="0.3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</row>
    <row r="279" spans="1:14" ht="14.4" x14ac:dyDescent="0.3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</row>
    <row r="280" spans="1:14" ht="14.4" x14ac:dyDescent="0.3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</row>
    <row r="281" spans="1:14" ht="14.4" x14ac:dyDescent="0.3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</row>
    <row r="282" spans="1:14" ht="14.4" x14ac:dyDescent="0.3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</row>
    <row r="283" spans="1:14" ht="14.4" x14ac:dyDescent="0.3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</row>
    <row r="284" spans="1:14" ht="14.4" x14ac:dyDescent="0.3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</row>
    <row r="285" spans="1:14" ht="14.4" x14ac:dyDescent="0.3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</row>
    <row r="286" spans="1:14" ht="14.4" x14ac:dyDescent="0.3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</row>
    <row r="287" spans="1:14" ht="14.4" x14ac:dyDescent="0.3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</row>
    <row r="288" spans="1:14" ht="14.4" x14ac:dyDescent="0.3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</row>
    <row r="289" spans="1:14" ht="14.4" x14ac:dyDescent="0.3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</row>
    <row r="290" spans="1:14" ht="14.4" x14ac:dyDescent="0.3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</row>
    <row r="291" spans="1:14" ht="14.4" x14ac:dyDescent="0.3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</row>
    <row r="292" spans="1:14" ht="14.4" x14ac:dyDescent="0.3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</row>
    <row r="293" spans="1:14" ht="14.4" x14ac:dyDescent="0.3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</row>
    <row r="294" spans="1:14" ht="14.4" x14ac:dyDescent="0.3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</row>
    <row r="295" spans="1:14" ht="14.4" x14ac:dyDescent="0.3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</row>
    <row r="296" spans="1:14" ht="14.4" x14ac:dyDescent="0.3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</row>
    <row r="297" spans="1:14" ht="14.4" x14ac:dyDescent="0.3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</row>
    <row r="298" spans="1:14" ht="14.4" x14ac:dyDescent="0.3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</row>
    <row r="299" spans="1:14" ht="14.4" x14ac:dyDescent="0.3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</row>
    <row r="300" spans="1:14" ht="14.4" x14ac:dyDescent="0.3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</row>
    <row r="301" spans="1:14" ht="14.4" x14ac:dyDescent="0.3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</row>
    <row r="302" spans="1:14" ht="14.4" x14ac:dyDescent="0.3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</row>
    <row r="303" spans="1:14" ht="14.4" x14ac:dyDescent="0.3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</row>
    <row r="304" spans="1:14" ht="14.4" x14ac:dyDescent="0.3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</row>
    <row r="305" spans="1:14" ht="14.4" x14ac:dyDescent="0.3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</row>
    <row r="306" spans="1:14" ht="14.4" x14ac:dyDescent="0.3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</row>
    <row r="307" spans="1:14" ht="14.4" x14ac:dyDescent="0.3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</row>
    <row r="308" spans="1:14" ht="14.4" x14ac:dyDescent="0.3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</row>
    <row r="309" spans="1:14" ht="14.4" x14ac:dyDescent="0.3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</row>
    <row r="310" spans="1:14" ht="14.4" x14ac:dyDescent="0.3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</row>
    <row r="311" spans="1:14" ht="14.4" x14ac:dyDescent="0.3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</row>
    <row r="312" spans="1:14" ht="14.4" x14ac:dyDescent="0.3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</row>
    <row r="313" spans="1:14" ht="14.4" x14ac:dyDescent="0.3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</row>
    <row r="314" spans="1:14" ht="14.4" x14ac:dyDescent="0.3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</row>
    <row r="315" spans="1:14" ht="14.4" x14ac:dyDescent="0.3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</row>
    <row r="316" spans="1:14" ht="14.4" x14ac:dyDescent="0.3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</row>
    <row r="317" spans="1:14" ht="14.4" x14ac:dyDescent="0.3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</row>
    <row r="318" spans="1:14" ht="14.4" x14ac:dyDescent="0.3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</row>
    <row r="319" spans="1:14" ht="14.4" x14ac:dyDescent="0.3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</row>
    <row r="320" spans="1:14" ht="14.4" x14ac:dyDescent="0.3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</row>
    <row r="321" spans="1:14" ht="14.4" x14ac:dyDescent="0.3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</row>
    <row r="322" spans="1:14" ht="14.4" x14ac:dyDescent="0.3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</row>
    <row r="323" spans="1:14" ht="14.4" x14ac:dyDescent="0.3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</row>
    <row r="324" spans="1:14" ht="14.4" x14ac:dyDescent="0.3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</row>
    <row r="325" spans="1:14" ht="14.4" x14ac:dyDescent="0.3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</row>
    <row r="326" spans="1:14" ht="14.4" x14ac:dyDescent="0.3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</row>
    <row r="327" spans="1:14" ht="14.4" x14ac:dyDescent="0.3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</row>
    <row r="328" spans="1:14" ht="14.4" x14ac:dyDescent="0.3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</row>
    <row r="329" spans="1:14" ht="14.4" x14ac:dyDescent="0.3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</row>
    <row r="330" spans="1:14" ht="14.4" x14ac:dyDescent="0.3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</row>
    <row r="331" spans="1:14" ht="14.4" x14ac:dyDescent="0.3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</row>
    <row r="332" spans="1:14" ht="14.4" x14ac:dyDescent="0.3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</row>
    <row r="333" spans="1:14" ht="14.4" x14ac:dyDescent="0.3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</row>
    <row r="334" spans="1:14" ht="14.4" x14ac:dyDescent="0.3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</row>
    <row r="335" spans="1:14" ht="14.4" x14ac:dyDescent="0.3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</row>
    <row r="336" spans="1:14" ht="14.4" x14ac:dyDescent="0.3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</row>
    <row r="337" spans="1:14" ht="14.4" x14ac:dyDescent="0.3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</row>
    <row r="338" spans="1:14" ht="14.4" x14ac:dyDescent="0.3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</row>
    <row r="339" spans="1:14" ht="14.4" x14ac:dyDescent="0.3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</row>
    <row r="340" spans="1:14" ht="14.4" x14ac:dyDescent="0.3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</row>
    <row r="341" spans="1:14" ht="14.4" x14ac:dyDescent="0.3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</row>
    <row r="342" spans="1:14" ht="14.4" x14ac:dyDescent="0.3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</row>
    <row r="343" spans="1:14" ht="14.4" x14ac:dyDescent="0.3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</row>
    <row r="344" spans="1:14" ht="14.4" x14ac:dyDescent="0.3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</row>
    <row r="345" spans="1:14" ht="14.4" x14ac:dyDescent="0.3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</row>
    <row r="346" spans="1:14" ht="14.4" x14ac:dyDescent="0.3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</row>
    <row r="347" spans="1:14" ht="14.4" x14ac:dyDescent="0.3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</row>
    <row r="348" spans="1:14" ht="14.4" x14ac:dyDescent="0.3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</row>
    <row r="349" spans="1:14" ht="14.4" x14ac:dyDescent="0.3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</row>
    <row r="350" spans="1:14" ht="14.4" x14ac:dyDescent="0.3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</row>
    <row r="351" spans="1:14" ht="14.4" x14ac:dyDescent="0.3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</row>
    <row r="352" spans="1:14" ht="14.4" x14ac:dyDescent="0.3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</row>
    <row r="353" spans="1:14" ht="14.4" x14ac:dyDescent="0.3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</row>
    <row r="354" spans="1:14" ht="14.4" x14ac:dyDescent="0.3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</row>
    <row r="355" spans="1:14" ht="14.4" x14ac:dyDescent="0.3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</row>
    <row r="356" spans="1:14" ht="14.4" x14ac:dyDescent="0.3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</row>
    <row r="357" spans="1:14" ht="14.4" x14ac:dyDescent="0.3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</row>
    <row r="358" spans="1:14" ht="14.4" x14ac:dyDescent="0.3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</row>
    <row r="359" spans="1:14" ht="14.4" x14ac:dyDescent="0.3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</row>
    <row r="360" spans="1:14" ht="14.4" x14ac:dyDescent="0.3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</row>
    <row r="361" spans="1:14" ht="14.4" x14ac:dyDescent="0.3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</row>
    <row r="362" spans="1:14" ht="14.4" x14ac:dyDescent="0.3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</row>
    <row r="363" spans="1:14" ht="14.4" x14ac:dyDescent="0.3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</row>
    <row r="364" spans="1:14" ht="14.4" x14ac:dyDescent="0.3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</row>
    <row r="365" spans="1:14" ht="14.4" x14ac:dyDescent="0.3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</row>
    <row r="366" spans="1:14" ht="14.4" x14ac:dyDescent="0.3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</row>
    <row r="367" spans="1:14" ht="14.4" x14ac:dyDescent="0.3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</row>
    <row r="368" spans="1:14" ht="14.4" x14ac:dyDescent="0.3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</row>
    <row r="369" spans="1:14" ht="14.4" x14ac:dyDescent="0.3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</row>
    <row r="370" spans="1:14" ht="14.4" x14ac:dyDescent="0.3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</row>
    <row r="371" spans="1:14" ht="14.4" x14ac:dyDescent="0.3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</row>
    <row r="372" spans="1:14" ht="14.4" x14ac:dyDescent="0.3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</row>
    <row r="373" spans="1:14" ht="14.4" x14ac:dyDescent="0.3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</row>
    <row r="374" spans="1:14" ht="14.4" x14ac:dyDescent="0.3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</row>
    <row r="375" spans="1:14" ht="14.4" x14ac:dyDescent="0.3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</row>
    <row r="376" spans="1:14" ht="14.4" x14ac:dyDescent="0.3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</row>
    <row r="377" spans="1:14" ht="14.4" x14ac:dyDescent="0.3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</row>
    <row r="378" spans="1:14" ht="14.4" x14ac:dyDescent="0.3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</row>
    <row r="379" spans="1:14" ht="14.4" x14ac:dyDescent="0.3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</row>
    <row r="380" spans="1:14" ht="14.4" x14ac:dyDescent="0.3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</row>
    <row r="381" spans="1:14" ht="14.4" x14ac:dyDescent="0.3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</row>
    <row r="382" spans="1:14" ht="14.4" x14ac:dyDescent="0.3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</row>
    <row r="383" spans="1:14" ht="14.4" x14ac:dyDescent="0.3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</row>
    <row r="384" spans="1:14" ht="14.4" x14ac:dyDescent="0.3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</row>
    <row r="385" spans="1:14" ht="14.4" x14ac:dyDescent="0.3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</row>
    <row r="386" spans="1:14" ht="14.4" x14ac:dyDescent="0.3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</row>
    <row r="387" spans="1:14" ht="14.4" x14ac:dyDescent="0.3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</row>
    <row r="388" spans="1:14" ht="14.4" x14ac:dyDescent="0.3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</row>
    <row r="389" spans="1:14" ht="14.4" x14ac:dyDescent="0.3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</row>
    <row r="390" spans="1:14" ht="14.4" x14ac:dyDescent="0.3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</row>
    <row r="391" spans="1:14" ht="14.4" x14ac:dyDescent="0.3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</row>
    <row r="392" spans="1:14" ht="14.4" x14ac:dyDescent="0.3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</row>
    <row r="393" spans="1:14" ht="14.4" x14ac:dyDescent="0.3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</row>
    <row r="394" spans="1:14" ht="14.4" x14ac:dyDescent="0.3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</row>
    <row r="395" spans="1:14" ht="14.4" x14ac:dyDescent="0.3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</row>
    <row r="396" spans="1:14" ht="14.4" x14ac:dyDescent="0.3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</row>
    <row r="397" spans="1:14" ht="14.4" x14ac:dyDescent="0.3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</row>
    <row r="398" spans="1:14" ht="14.4" x14ac:dyDescent="0.3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</row>
    <row r="399" spans="1:14" ht="14.4" x14ac:dyDescent="0.3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</row>
    <row r="400" spans="1:14" ht="14.4" x14ac:dyDescent="0.3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</row>
    <row r="401" spans="1:14" ht="14.4" x14ac:dyDescent="0.3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</row>
    <row r="402" spans="1:14" ht="14.4" x14ac:dyDescent="0.3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</row>
    <row r="403" spans="1:14" ht="14.4" x14ac:dyDescent="0.3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</row>
    <row r="404" spans="1:14" ht="14.4" x14ac:dyDescent="0.3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</row>
    <row r="405" spans="1:14" ht="14.4" x14ac:dyDescent="0.3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</row>
    <row r="406" spans="1:14" ht="14.4" x14ac:dyDescent="0.3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</row>
    <row r="407" spans="1:14" ht="14.4" x14ac:dyDescent="0.3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</row>
    <row r="408" spans="1:14" ht="14.4" x14ac:dyDescent="0.3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</row>
    <row r="409" spans="1:14" ht="14.4" x14ac:dyDescent="0.3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</row>
    <row r="410" spans="1:14" ht="14.4" x14ac:dyDescent="0.3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</row>
    <row r="411" spans="1:14" ht="14.4" x14ac:dyDescent="0.3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</row>
    <row r="412" spans="1:14" ht="14.4" x14ac:dyDescent="0.3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</row>
    <row r="413" spans="1:14" ht="14.4" x14ac:dyDescent="0.3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</row>
    <row r="414" spans="1:14" ht="14.4" x14ac:dyDescent="0.3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</row>
    <row r="415" spans="1:14" ht="14.4" x14ac:dyDescent="0.3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</row>
    <row r="416" spans="1:14" ht="14.4" x14ac:dyDescent="0.3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</row>
    <row r="417" spans="1:14" ht="14.4" x14ac:dyDescent="0.3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</row>
    <row r="418" spans="1:14" ht="14.4" x14ac:dyDescent="0.3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</row>
    <row r="419" spans="1:14" ht="14.4" x14ac:dyDescent="0.3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</row>
    <row r="420" spans="1:14" ht="14.4" x14ac:dyDescent="0.3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</row>
    <row r="421" spans="1:14" ht="14.4" x14ac:dyDescent="0.3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</row>
    <row r="422" spans="1:14" ht="14.4" x14ac:dyDescent="0.3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</row>
    <row r="423" spans="1:14" ht="14.4" x14ac:dyDescent="0.3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</row>
    <row r="424" spans="1:14" ht="14.4" x14ac:dyDescent="0.3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</row>
    <row r="425" spans="1:14" ht="14.4" x14ac:dyDescent="0.3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</row>
    <row r="426" spans="1:14" ht="14.4" x14ac:dyDescent="0.3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</row>
    <row r="427" spans="1:14" ht="14.4" x14ac:dyDescent="0.3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</row>
    <row r="428" spans="1:14" ht="14.4" x14ac:dyDescent="0.3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</row>
    <row r="429" spans="1:14" ht="14.4" x14ac:dyDescent="0.3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</row>
    <row r="430" spans="1:14" ht="14.4" x14ac:dyDescent="0.3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</row>
    <row r="431" spans="1:14" ht="14.4" x14ac:dyDescent="0.3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</row>
    <row r="432" spans="1:14" ht="14.4" x14ac:dyDescent="0.3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</row>
    <row r="433" spans="1:14" ht="14.4" x14ac:dyDescent="0.3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</row>
    <row r="434" spans="1:14" ht="14.4" x14ac:dyDescent="0.3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</row>
    <row r="435" spans="1:14" ht="14.4" x14ac:dyDescent="0.3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</row>
    <row r="436" spans="1:14" ht="14.4" x14ac:dyDescent="0.3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</row>
    <row r="437" spans="1:14" ht="14.4" x14ac:dyDescent="0.3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</row>
    <row r="438" spans="1:14" ht="14.4" x14ac:dyDescent="0.3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</row>
    <row r="439" spans="1:14" ht="14.4" x14ac:dyDescent="0.3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</row>
    <row r="440" spans="1:14" ht="14.4" x14ac:dyDescent="0.3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</row>
    <row r="441" spans="1:14" ht="14.4" x14ac:dyDescent="0.3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</row>
    <row r="442" spans="1:14" ht="14.4" x14ac:dyDescent="0.3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</row>
    <row r="443" spans="1:14" ht="14.4" x14ac:dyDescent="0.3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</row>
    <row r="444" spans="1:14" ht="14.4" x14ac:dyDescent="0.3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</row>
    <row r="445" spans="1:14" ht="14.4" x14ac:dyDescent="0.3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</row>
    <row r="446" spans="1:14" ht="14.4" x14ac:dyDescent="0.3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</row>
    <row r="447" spans="1:14" ht="14.4" x14ac:dyDescent="0.3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</row>
    <row r="448" spans="1:14" ht="14.4" x14ac:dyDescent="0.3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</row>
    <row r="449" spans="1:14" ht="14.4" x14ac:dyDescent="0.3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</row>
    <row r="450" spans="1:14" ht="14.4" x14ac:dyDescent="0.3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</row>
    <row r="451" spans="1:14" ht="14.4" x14ac:dyDescent="0.3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</row>
    <row r="452" spans="1:14" ht="14.4" x14ac:dyDescent="0.3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</row>
    <row r="453" spans="1:14" ht="14.4" x14ac:dyDescent="0.3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</row>
    <row r="454" spans="1:14" ht="14.4" x14ac:dyDescent="0.3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</row>
    <row r="455" spans="1:14" ht="14.4" x14ac:dyDescent="0.3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</row>
    <row r="456" spans="1:14" ht="14.4" x14ac:dyDescent="0.3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</row>
    <row r="457" spans="1:14" ht="14.4" x14ac:dyDescent="0.3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</row>
    <row r="458" spans="1:14" ht="14.4" x14ac:dyDescent="0.3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</row>
    <row r="459" spans="1:14" ht="14.4" x14ac:dyDescent="0.3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</row>
    <row r="460" spans="1:14" ht="14.4" x14ac:dyDescent="0.3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</row>
    <row r="461" spans="1:14" ht="14.4" x14ac:dyDescent="0.3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</row>
    <row r="462" spans="1:14" ht="14.4" x14ac:dyDescent="0.3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</row>
    <row r="463" spans="1:14" ht="14.4" x14ac:dyDescent="0.3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</row>
    <row r="464" spans="1:14" ht="14.4" x14ac:dyDescent="0.3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</row>
    <row r="465" spans="1:14" ht="14.4" x14ac:dyDescent="0.3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</row>
    <row r="466" spans="1:14" ht="14.4" x14ac:dyDescent="0.3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</row>
    <row r="467" spans="1:14" ht="14.4" x14ac:dyDescent="0.3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</row>
    <row r="468" spans="1:14" ht="14.4" x14ac:dyDescent="0.3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</row>
    <row r="469" spans="1:14" ht="14.4" x14ac:dyDescent="0.3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</row>
    <row r="470" spans="1:14" ht="14.4" x14ac:dyDescent="0.3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</row>
    <row r="471" spans="1:14" ht="14.4" x14ac:dyDescent="0.3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</row>
    <row r="472" spans="1:14" ht="14.4" x14ac:dyDescent="0.3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</row>
    <row r="473" spans="1:14" ht="14.4" x14ac:dyDescent="0.3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</row>
    <row r="474" spans="1:14" ht="14.4" x14ac:dyDescent="0.3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</row>
    <row r="475" spans="1:14" ht="14.4" x14ac:dyDescent="0.3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</row>
    <row r="476" spans="1:14" ht="14.4" x14ac:dyDescent="0.3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</row>
    <row r="477" spans="1:14" ht="14.4" x14ac:dyDescent="0.3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</row>
    <row r="478" spans="1:14" ht="14.4" x14ac:dyDescent="0.3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</row>
    <row r="479" spans="1:14" ht="14.4" x14ac:dyDescent="0.3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</row>
    <row r="480" spans="1:14" ht="14.4" x14ac:dyDescent="0.3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</row>
    <row r="481" spans="1:14" ht="14.4" x14ac:dyDescent="0.3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</row>
    <row r="482" spans="1:14" ht="14.4" x14ac:dyDescent="0.3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</row>
    <row r="483" spans="1:14" ht="14.4" x14ac:dyDescent="0.3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</row>
    <row r="484" spans="1:14" ht="14.4" x14ac:dyDescent="0.3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</row>
    <row r="485" spans="1:14" ht="14.4" x14ac:dyDescent="0.3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</row>
    <row r="486" spans="1:14" ht="14.4" x14ac:dyDescent="0.3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</row>
    <row r="487" spans="1:14" ht="14.4" x14ac:dyDescent="0.3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</row>
    <row r="488" spans="1:14" ht="14.4" x14ac:dyDescent="0.3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</row>
    <row r="489" spans="1:14" ht="14.4" x14ac:dyDescent="0.3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</row>
    <row r="490" spans="1:14" ht="14.4" x14ac:dyDescent="0.3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</row>
    <row r="491" spans="1:14" ht="14.4" x14ac:dyDescent="0.3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</row>
    <row r="492" spans="1:14" ht="14.4" x14ac:dyDescent="0.3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</row>
    <row r="493" spans="1:14" ht="14.4" x14ac:dyDescent="0.3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</row>
    <row r="494" spans="1:14" ht="14.4" x14ac:dyDescent="0.3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</row>
    <row r="495" spans="1:14" ht="14.4" x14ac:dyDescent="0.3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</row>
    <row r="496" spans="1:14" ht="14.4" x14ac:dyDescent="0.3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</row>
  </sheetData>
  <hyperlinks>
    <hyperlink ref="D8" r:id="rId1" display="mailto:rasha.lasereng@mu.du.iq" xr:uid="{00000000-0004-0000-0000-000001000000}"/>
    <hyperlink ref="F8" r:id="rId2" display="https://www.researchgate.net/profile/Rasha_Hussein3" xr:uid="{00000000-0004-0000-0000-000002000000}"/>
    <hyperlink ref="G8" r:id="rId3" display="https://scholar.google.com/citations?hl=en&amp;user=wHc-74kAAAAJ" xr:uid="{00000000-0004-0000-0000-000003000000}"/>
    <hyperlink ref="D9" r:id="rId4" display="mailto:ali.salman@mu.edu.iq" xr:uid="{00000000-0004-0000-0000-000004000000}"/>
    <hyperlink ref="D10" r:id="rId5" display="mailto:akeel.almusawi@mu.edu.iq" xr:uid="{00000000-0004-0000-0000-000005000000}"/>
    <hyperlink ref="E10" r:id="rId6" display="https://orcid.org/0000-0002-6715-160X" xr:uid="{00000000-0004-0000-0000-000006000000}"/>
    <hyperlink ref="D11" r:id="rId7" display="mailto:samar.abdullah.sci@mu.edu.iq" xr:uid="{00000000-0004-0000-0000-000007000000}"/>
    <hyperlink ref="D12" r:id="rId8" display="mailto:nyha.hameed@mu.edu.iq" xr:uid="{00000000-0004-0000-0000-000008000000}"/>
    <hyperlink ref="D13" r:id="rId9" display="mailto:ahmednamah@mu.edu.iq" xr:uid="{00000000-0004-0000-0000-000009000000}"/>
    <hyperlink ref="E13" r:id="rId10" display="https://orcid.org/0000-0002-7017-7552" xr:uid="{00000000-0004-0000-0000-00000A000000}"/>
    <hyperlink ref="F13" r:id="rId11" display="https://www.researchgate.net/profile/Ahmed_Mohamed322" xr:uid="{00000000-0004-0000-0000-00000B000000}"/>
    <hyperlink ref="G13" r:id="rId12" display="https://scholar.google.com/citations?user=xVSiUDAAAAAJ&amp;hl=ar" xr:uid="{00000000-0004-0000-0000-00000C000000}"/>
    <hyperlink ref="D14" r:id="rId13" display="mailto:fhahmed2@mu.edu.iq" xr:uid="{00000000-0004-0000-0000-00000D000000}"/>
    <hyperlink ref="D17" r:id="rId14" display="mailto:shymaahussain@mu.edu.iq" xr:uid="{00000000-0004-0000-0000-000010000000}"/>
    <hyperlink ref="D18" r:id="rId15" display="mailto:thillakeel@mu.edu.iq" xr:uid="{00000000-0004-0000-0000-000011000000}"/>
    <hyperlink ref="D19" r:id="rId16" display="mailto:hassan.tarikhum@mu.edu.iq" xr:uid="{00000000-0004-0000-0000-000012000000}"/>
    <hyperlink ref="D20" r:id="rId17" display="mailto:hadey.mohamad@mu.edu.iq" xr:uid="{00000000-0004-0000-0000-000013000000}"/>
    <hyperlink ref="D21" r:id="rId18" display="mailto:hassankirkukly@mu.edu.iq" xr:uid="{00000000-0004-0000-0000-000014000000}"/>
    <hyperlink ref="D22" r:id="rId19" display="mailto:oday.mahdi.sci@mu.edu.iq" xr:uid="{00000000-0004-0000-0000-000015000000}"/>
    <hyperlink ref="D23" r:id="rId20" display="mailto:sala@mu.edu.iq" xr:uid="{00000000-0004-0000-0000-000016000000}"/>
    <hyperlink ref="D24" r:id="rId21" display="mailto:alaa.mohammed@mu.edu.iq" xr:uid="{00000000-0004-0000-0000-000017000000}"/>
    <hyperlink ref="D25" r:id="rId22" display="mailto:salah.almurshidee@mu.edu.iq" xr:uid="{00000000-0004-0000-0000-000018000000}"/>
    <hyperlink ref="D15" r:id="rId23" display="mailto:firas.f@mu.edu.iq" xr:uid="{17E01C6D-1FE3-4B5E-BF3B-918A0DD92252}"/>
    <hyperlink ref="D7" r:id="rId24" display="mailto:muwafaq_fj@mu.edu.iq" xr:uid="{21992DAD-6C65-4D68-BE06-D9D1E63C80E0}"/>
    <hyperlink ref="D16" r:id="rId25" xr:uid="{4975DE9E-304E-4F33-BBCF-C4698FBE2B72}"/>
    <hyperlink ref="F16" r:id="rId26" xr:uid="{70A25472-267D-4D0D-83E9-145F93277D78}"/>
    <hyperlink ref="E16" r:id="rId27" xr:uid="{CEC03810-F268-4495-BC40-02C42B809C73}"/>
    <hyperlink ref="H14" r:id="rId28" xr:uid="{47F7805F-EE41-4618-9A66-E6B40F185BB0}"/>
    <hyperlink ref="H19" r:id="rId29" xr:uid="{EF502FED-869F-4E0A-9F9D-B2A49FAB02D3}"/>
    <hyperlink ref="H8" r:id="rId30" xr:uid="{F252F648-C5BB-4DF1-ABE4-842D4D502E2F}"/>
    <hyperlink ref="H17" r:id="rId31" xr:uid="{2F2F834A-A9BD-46BB-AE7A-AB85FFDD01F5}"/>
    <hyperlink ref="H13" r:id="rId32" xr:uid="{B031B7C6-F313-48DD-A23E-6E17F3DE1B93}"/>
    <hyperlink ref="H24" r:id="rId33" xr:uid="{E9C599AD-0001-44E8-B7EE-EBD28EFC1F72}"/>
    <hyperlink ref="H10" r:id="rId34" xr:uid="{2BDD4529-6673-4128-9EFA-52C44E57C6CE}"/>
    <hyperlink ref="H25" r:id="rId35" xr:uid="{1B77AC58-1AFB-46FD-B593-4DB162BBF32D}"/>
    <hyperlink ref="H26" r:id="rId36" xr:uid="{A5C7BCD0-9740-47DC-B44F-BE8E2C3160AE}"/>
    <hyperlink ref="G26" r:id="rId37" xr:uid="{2CCE2008-923B-46BA-8460-38A28332DB95}"/>
    <hyperlink ref="F26" r:id="rId38" xr:uid="{FDB05244-86BF-4BF5-8015-F9DD30491EBE}"/>
    <hyperlink ref="E26" r:id="rId39" xr:uid="{BDE2EFC0-66E5-46B5-BC27-1FFD6B359812}"/>
    <hyperlink ref="I26" r:id="rId40" xr:uid="{11DB26AF-CA81-41DB-A3F2-F18BB92545C2}"/>
  </hyperlinks>
  <pageMargins left="0.7" right="0.7" top="0.75" bottom="0.75" header="0.3" footer="0.3"/>
  <pageSetup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5.109375" defaultRowHeight="15" customHeight="1" x14ac:dyDescent="0.3"/>
  <cols>
    <col min="1" max="6" width="6.5546875" customWidth="1"/>
    <col min="7" max="13" width="13.33203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5.109375" defaultRowHeight="15" customHeight="1" x14ac:dyDescent="0.3"/>
  <cols>
    <col min="1" max="6" width="6.5546875" customWidth="1"/>
    <col min="7" max="13" width="13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LAB1</dc:creator>
  <cp:lastModifiedBy>LAB1</cp:lastModifiedBy>
  <cp:lastPrinted>2021-02-04T10:31:59Z</cp:lastPrinted>
  <dcterms:created xsi:type="dcterms:W3CDTF">2006-09-16T00:00:00Z</dcterms:created>
  <dcterms:modified xsi:type="dcterms:W3CDTF">2024-11-07T15:26:23Z</dcterms:modified>
</cp:coreProperties>
</file>